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 showInkAnnotation="0" updateLinks="never" codeName="ThisWorkbook"/>
  <mc:AlternateContent xmlns:mc="http://schemas.openxmlformats.org/markup-compatibility/2006">
    <mc:Choice Requires="x15">
      <x15ac:absPath xmlns:x15ac="http://schemas.microsoft.com/office/spreadsheetml/2010/11/ac" url="https://franklinenergy-my.sharepoint.com/personal/groemer_franklinenergy_com/Documents/TEP/Apps/2026/OneDrive_1_3-18-2026/"/>
    </mc:Choice>
  </mc:AlternateContent>
  <xr:revisionPtr revIDLastSave="279" documentId="8_{ED4CE934-A557-4D1C-9591-B6BEA845FFFB}" xr6:coauthVersionLast="47" xr6:coauthVersionMax="47" xr10:uidLastSave="{14513C1F-5D1E-45A0-ACA1-9E41FF7C7C40}"/>
  <workbookProtection workbookAlgorithmName="SHA-512" workbookHashValue="xrLXhnxvwOgbs6gj+wsafBDDtwBV6LIHdv9W4AoOUlfzIl5yWKZ3U4Bp5/3kZTjXSOfCY+X9l7lRjEodXM2KxA==" workbookSaltValue="kkg/8DS3cwSaBitxFiLSoA==" workbookSpinCount="100000" lockStructure="1"/>
  <bookViews>
    <workbookView xWindow="28680" yWindow="-120" windowWidth="29040" windowHeight="15720" tabRatio="868" firstSheet="1" activeTab="1" xr2:uid="{00000000-000D-0000-FFFF-FFFF00000000}"/>
  </bookViews>
  <sheets>
    <sheet name="Cover" sheetId="56" r:id="rId1"/>
    <sheet name="Motors" sheetId="55" r:id="rId2"/>
    <sheet name="Version History" sheetId="57" state="hidden" r:id="rId3"/>
  </sheets>
  <definedNames>
    <definedName name="_xlnm.Print_Area" localSheetId="0">Cover!$A$1:$N$54</definedName>
    <definedName name="_xlnm.Print_Area" localSheetId="1">Motors!$A$1:$I$49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55" l="1"/>
  <c r="G36" i="55"/>
  <c r="G37" i="55"/>
  <c r="G38" i="55"/>
  <c r="G39" i="55"/>
  <c r="G40" i="55"/>
  <c r="E32" i="55" a="1"/>
  <c r="E32" i="55" s="1"/>
  <c r="G32" i="55" s="1"/>
  <c r="E33" i="55" a="1"/>
  <c r="E33" i="55" s="1"/>
  <c r="J33" i="55" s="1"/>
  <c r="E34" i="55" a="1"/>
  <c r="E34" i="55" s="1"/>
  <c r="G34" i="55" s="1"/>
  <c r="E35" i="55" a="1"/>
  <c r="E35" i="55" s="1"/>
  <c r="J35" i="55" s="1"/>
  <c r="E36" i="55" a="1"/>
  <c r="E36" i="55" s="1"/>
  <c r="E37" i="55" a="1"/>
  <c r="E37" i="55" s="1"/>
  <c r="I37" i="55" s="1"/>
  <c r="E38" i="55" a="1"/>
  <c r="E38" i="55" s="1"/>
  <c r="J38" i="55" s="1"/>
  <c r="E39" i="55" a="1"/>
  <c r="E39" i="55" s="1"/>
  <c r="J39" i="55" s="1"/>
  <c r="E40" i="55" a="1"/>
  <c r="E40" i="55" s="1"/>
  <c r="J40" i="55" s="1"/>
  <c r="E31" i="55" a="1"/>
  <c r="E31" i="55" s="1"/>
  <c r="J31" i="55" s="1"/>
  <c r="G35" i="55" l="1"/>
  <c r="G31" i="55"/>
  <c r="I31" i="55" s="1"/>
  <c r="J37" i="55"/>
  <c r="J34" i="55"/>
  <c r="J32" i="55"/>
  <c r="J36" i="55"/>
  <c r="I32" i="55"/>
  <c r="I38" i="55"/>
  <c r="I39" i="55"/>
  <c r="I40" i="55"/>
  <c r="I33" i="55"/>
  <c r="I36" i="55"/>
  <c r="I34" i="55"/>
  <c r="I35" i="55"/>
  <c r="I41" i="55" l="1"/>
  <c r="I44" i="5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<sst xmlns="http://schemas.openxmlformats.org/spreadsheetml/2006/main" count="46" uniqueCount="43">
  <si>
    <t>Business Energy Solutions</t>
  </si>
  <si>
    <t>2026 Rebate Application</t>
  </si>
  <si>
    <t>Prescriptive Measures for Existing Facilities</t>
  </si>
  <si>
    <t>Variable Speed Drives</t>
  </si>
  <si>
    <t>Submit application to:</t>
  </si>
  <si>
    <t>TEP Business Energy Solutions</t>
  </si>
  <si>
    <t>Tel: 1-866-473-8761</t>
  </si>
  <si>
    <t>tepbes@franklinenergy.com</t>
  </si>
  <si>
    <t>Application Process</t>
  </si>
  <si>
    <t>1. Submit a Pre-Notification Application.</t>
  </si>
  <si>
    <t>2. Install the qualified technology.</t>
  </si>
  <si>
    <t>3. Submit a complete, signed Final Application with all documentation.</t>
  </si>
  <si>
    <t>4. Receive incentive check within 6 weeks of Final Application approval.</t>
  </si>
  <si>
    <t>Last Modified: 3/1/2026</t>
  </si>
  <si>
    <t>TEP - Prescriptive Application</t>
  </si>
  <si>
    <t>Project Name:</t>
  </si>
  <si>
    <t>TEP Account #:</t>
  </si>
  <si>
    <t>Motor and Variable Speed Drive Measure Incentives</t>
  </si>
  <si>
    <t>VSD Size (HP)*</t>
  </si>
  <si>
    <t>Incentive per HP</t>
  </si>
  <si>
    <t>350+</t>
  </si>
  <si>
    <t>*VSD incentive is based on motor size</t>
  </si>
  <si>
    <t>Qty</t>
  </si>
  <si>
    <t>VSD Actual Size (HP)</t>
  </si>
  <si>
    <t>VSD Size Category (HP)</t>
  </si>
  <si>
    <t>Subtotal</t>
  </si>
  <si>
    <t xml:space="preserve">VSD Total </t>
  </si>
  <si>
    <t>Project Completion Date</t>
  </si>
  <si>
    <t xml:space="preserve">Motors and VSD Total </t>
  </si>
  <si>
    <t>Incentives cannot exceed 75% of incremental measure cost.</t>
  </si>
  <si>
    <t>Measure Specifications</t>
  </si>
  <si>
    <t>All work shall be performed in accordance with all applicable professional standards and comply with all applicable federal, state, and local laws, ordinances, codes and regulations.</t>
  </si>
  <si>
    <r>
      <rPr>
        <b/>
        <sz val="10"/>
        <color rgb="FF000000"/>
        <rFont val="Arial"/>
      </rPr>
      <t xml:space="preserve">Variable Speed Drives
</t>
    </r>
    <r>
      <rPr>
        <sz val="10"/>
        <color rgb="FF000000"/>
        <rFont val="Arial"/>
      </rPr>
      <t xml:space="preserve">Must be installed to control HVAC fans or pumps. The installation of a variable speed drive (VSD) must accompany the permanent removal or disabling of any flow control devices such as inlet vanes, bypass dampers and throttling valves to be eligible.  A 3% impedance choke is recommended to handle any power factor corrections that may occur.  VSDs are sensitive to overvoltage.
Other requirements include:
     • VSD Motor Size (HP) entered below must be the </t>
    </r>
    <r>
      <rPr>
        <b/>
        <i/>
        <sz val="10"/>
        <color rgb="FF000000"/>
        <rFont val="Arial"/>
      </rPr>
      <t>connected motor size</t>
    </r>
    <r>
      <rPr>
        <sz val="10"/>
        <color rgb="FF000000"/>
        <rFont val="Arial"/>
      </rPr>
      <t>, not the VSD size. 
     • Does not apply to redundant or backup/standby motors.
     • Does not apply to replacement of an existing VSD or a multispeed motor.
     • VSD's installed for the purpose of a soft start only are not eligible.
     • The VSD installation must result in energy savings.  
     • New chillers with integrated VSDs are eligible under the chiller incentive.
     • Applies only to VSDs installed with an automatic control technology.
     • VSDs installed on equipment/applications other than specified here may be submitted under the custom incentive program.</t>
    </r>
  </si>
  <si>
    <t>VSD</t>
  </si>
  <si>
    <t>Measure Size</t>
  </si>
  <si>
    <t>Min</t>
  </si>
  <si>
    <t>Max</t>
  </si>
  <si>
    <t>$/HP</t>
  </si>
  <si>
    <t xml:space="preserve">501-1000 </t>
  </si>
  <si>
    <t xml:space="preserve">1001+ </t>
  </si>
  <si>
    <t>Change Date</t>
  </si>
  <si>
    <t>Notes</t>
  </si>
  <si>
    <t>Updated dates for 2026, Updated incentive tiers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</si>
</sst>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164" formatCode="0.0"/>
    <numFmt numFmtId="165" formatCode="&quot;$&quot;#,##0.00"/>
    <numFmt numFmtId="166" formatCode="0.0%"/>
    <numFmt numFmtId="167" formatCode="[$-409]mmmm\ d\,\ yyyy;@"/>
  </numFmts>
  <fonts count="32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1.5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i/>
      <sz val="9"/>
      <name val="Arial"/>
      <family val="2"/>
    </font>
    <font>
      <sz val="11.5"/>
      <name val="Arial"/>
      <family val="2"/>
    </font>
    <font>
      <sz val="8"/>
      <name val="Arial"/>
      <family val="2"/>
    </font>
    <font>
      <b/>
      <sz val="24"/>
      <name val="Arial"/>
      <family val="2"/>
    </font>
    <font>
      <b/>
      <sz val="10"/>
      <color indexed="10"/>
      <name val="Arial"/>
      <family val="2"/>
    </font>
    <font>
      <b/>
      <sz val="11"/>
      <name val="Calibri"/>
      <family val="2"/>
    </font>
    <font>
      <b/>
      <sz val="26"/>
      <name val="Arial"/>
      <family val="2"/>
    </font>
    <font>
      <b/>
      <sz val="18"/>
      <name val="Arial"/>
      <family val="2"/>
    </font>
    <font>
      <sz val="18"/>
      <color indexed="39"/>
      <name val="Arial"/>
      <family val="2"/>
    </font>
    <font>
      <u/>
      <sz val="22"/>
      <name val="Arial"/>
      <family val="2"/>
    </font>
    <font>
      <u/>
      <sz val="18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4"/>
      <color theme="0"/>
      <name val="Arial"/>
      <family val="2"/>
    </font>
    <font>
      <b/>
      <sz val="10.5"/>
      <color theme="0"/>
      <name val="Arial"/>
      <family val="2"/>
    </font>
    <font>
      <u/>
      <sz val="12"/>
      <color theme="10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</font>
    <font>
      <sz val="10"/>
      <color rgb="FF000000"/>
      <name val="Arial"/>
    </font>
    <font>
      <b/>
      <i/>
      <sz val="10"/>
      <color rgb="FF000000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horizontal="left"/>
    </xf>
    <xf numFmtId="0" fontId="22" fillId="0" borderId="0" applyNumberFormat="0" applyFill="0" applyBorder="0" applyAlignment="0" applyProtection="0">
      <alignment horizontal="left"/>
    </xf>
    <xf numFmtId="0" fontId="2" fillId="0" borderId="0">
      <alignment horizontal="left"/>
    </xf>
  </cellStyleXfs>
  <cellXfs count="136">
    <xf numFmtId="0" fontId="0" fillId="0" borderId="0" xfId="0">
      <alignment horizontal="left"/>
    </xf>
    <xf numFmtId="0" fontId="2" fillId="5" borderId="1" xfId="0" applyFont="1" applyFill="1" applyBorder="1" applyAlignment="1" applyProtection="1">
      <alignment horizontal="center"/>
      <protection locked="0"/>
    </xf>
    <xf numFmtId="0" fontId="2" fillId="3" borderId="0" xfId="2" applyFill="1">
      <alignment horizontal="left"/>
    </xf>
    <xf numFmtId="0" fontId="2" fillId="4" borderId="0" xfId="2" applyFill="1">
      <alignment horizontal="left"/>
    </xf>
    <xf numFmtId="0" fontId="11" fillId="4" borderId="0" xfId="2" applyFont="1" applyFill="1">
      <alignment horizontal="left"/>
    </xf>
    <xf numFmtId="0" fontId="12" fillId="4" borderId="0" xfId="2" applyFont="1" applyFill="1" applyAlignment="1">
      <alignment horizontal="left" vertical="center"/>
    </xf>
    <xf numFmtId="0" fontId="2" fillId="3" borderId="0" xfId="2" applyFill="1" applyAlignment="1">
      <alignment vertical="top" wrapText="1"/>
    </xf>
    <xf numFmtId="0" fontId="1" fillId="3" borderId="0" xfId="2" applyFont="1" applyFill="1" applyAlignment="1">
      <alignment horizontal="left" vertical="top"/>
    </xf>
    <xf numFmtId="0" fontId="2" fillId="3" borderId="0" xfId="2" applyFill="1" applyAlignment="1">
      <alignment horizontal="left" vertical="top"/>
    </xf>
    <xf numFmtId="0" fontId="2" fillId="3" borderId="0" xfId="2" applyFill="1" applyProtection="1">
      <alignment horizontal="left"/>
      <protection hidden="1"/>
    </xf>
    <xf numFmtId="0" fontId="2" fillId="3" borderId="0" xfId="2" applyFill="1" applyAlignment="1" applyProtection="1">
      <protection hidden="1"/>
    </xf>
    <xf numFmtId="0" fontId="18" fillId="3" borderId="0" xfId="2" applyFont="1" applyFill="1" applyAlignment="1" applyProtection="1">
      <alignment horizontal="right"/>
      <protection hidden="1"/>
    </xf>
    <xf numFmtId="0" fontId="5" fillId="2" borderId="0" xfId="2" applyFont="1" applyFill="1" applyAlignment="1">
      <alignment horizontal="left" vertical="center" readingOrder="1"/>
    </xf>
    <xf numFmtId="0" fontId="2" fillId="2" borderId="0" xfId="2" applyFill="1" applyProtection="1">
      <alignment horizontal="left"/>
      <protection hidden="1"/>
    </xf>
    <xf numFmtId="0" fontId="19" fillId="2" borderId="0" xfId="2" applyFont="1" applyFill="1" applyAlignment="1">
      <alignment horizontal="left" vertical="center" readingOrder="1"/>
    </xf>
    <xf numFmtId="8" fontId="2" fillId="6" borderId="1" xfId="0" applyNumberFormat="1" applyFont="1" applyFill="1" applyBorder="1" applyAlignment="1" applyProtection="1">
      <alignment horizontal="center"/>
      <protection hidden="1"/>
    </xf>
    <xf numFmtId="0" fontId="2" fillId="0" borderId="0" xfId="0" applyFo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166" fontId="2" fillId="0" borderId="0" xfId="0" applyNumberFormat="1" applyFont="1" applyAlignment="1"/>
    <xf numFmtId="0" fontId="3" fillId="0" borderId="0" xfId="0" applyFont="1" applyAlignment="1">
      <alignment wrapText="1"/>
    </xf>
    <xf numFmtId="0" fontId="3" fillId="0" borderId="0" xfId="0" applyFont="1">
      <alignment horizontal="left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0" fontId="23" fillId="0" borderId="0" xfId="0" applyFont="1" applyAlignment="1">
      <alignment wrapText="1"/>
    </xf>
    <xf numFmtId="0" fontId="1" fillId="0" borderId="0" xfId="0" applyFont="1" applyAlignment="1" applyProtection="1">
      <alignment horizontal="center" wrapText="1"/>
      <protection hidden="1"/>
    </xf>
    <xf numFmtId="0" fontId="4" fillId="6" borderId="0" xfId="0" applyFont="1" applyFill="1" applyAlignment="1" applyProtection="1">
      <alignment horizontal="center" vertical="center" wrapText="1"/>
      <protection hidden="1"/>
    </xf>
    <xf numFmtId="0" fontId="2" fillId="6" borderId="5" xfId="0" applyFont="1" applyFill="1" applyBorder="1" applyProtection="1">
      <alignment horizontal="left"/>
      <protection hidden="1"/>
    </xf>
    <xf numFmtId="0" fontId="2" fillId="6" borderId="1" xfId="0" quotePrefix="1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Protection="1">
      <alignment horizontal="left"/>
      <protection hidden="1"/>
    </xf>
    <xf numFmtId="7" fontId="8" fillId="6" borderId="5" xfId="0" applyNumberFormat="1" applyFont="1" applyFill="1" applyBorder="1" applyAlignment="1" applyProtection="1">
      <alignment horizontal="center" vertical="center"/>
      <protection hidden="1"/>
    </xf>
    <xf numFmtId="8" fontId="5" fillId="6" borderId="1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 applyProtection="1">
      <alignment horizontal="center" vertical="center" wrapText="1"/>
      <protection hidden="1"/>
    </xf>
    <xf numFmtId="0" fontId="5" fillId="6" borderId="0" xfId="0" applyFont="1" applyFill="1" applyAlignment="1" applyProtection="1">
      <alignment horizontal="right" vertical="center"/>
      <protection hidden="1"/>
    </xf>
    <xf numFmtId="8" fontId="5" fillId="6" borderId="7" xfId="0" applyNumberFormat="1" applyFont="1" applyFill="1" applyBorder="1" applyAlignment="1" applyProtection="1">
      <alignment horizontal="center" vertical="center"/>
      <protection hidden="1"/>
    </xf>
    <xf numFmtId="0" fontId="7" fillId="6" borderId="0" xfId="0" applyFont="1" applyFill="1" applyAlignment="1" applyProtection="1">
      <alignment horizontal="right" vertical="top"/>
      <protection hidden="1"/>
    </xf>
    <xf numFmtId="8" fontId="6" fillId="6" borderId="0" xfId="0" applyNumberFormat="1" applyFont="1" applyFill="1" applyAlignment="1" applyProtection="1">
      <alignment horizontal="center" vertical="top" wrapText="1"/>
      <protection hidden="1"/>
    </xf>
    <xf numFmtId="0" fontId="2" fillId="0" borderId="0" xfId="0" applyFont="1" applyProtection="1">
      <alignment horizontal="left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6" borderId="0" xfId="0" applyFont="1" applyFill="1" applyAlignment="1" applyProtection="1">
      <alignment horizontal="center" vertical="center" wrapText="1"/>
      <protection hidden="1"/>
    </xf>
    <xf numFmtId="0" fontId="1" fillId="7" borderId="8" xfId="0" applyFont="1" applyFill="1" applyBorder="1" applyAlignment="1" applyProtection="1">
      <alignment horizontal="center" vertical="center"/>
      <protection hidden="1"/>
    </xf>
    <xf numFmtId="0" fontId="1" fillId="6" borderId="9" xfId="0" applyFont="1" applyFill="1" applyBorder="1" applyAlignment="1" applyProtection="1">
      <alignment horizontal="center" vertical="center" wrapText="1"/>
      <protection hidden="1"/>
    </xf>
    <xf numFmtId="0" fontId="24" fillId="8" borderId="0" xfId="0" applyFont="1" applyFill="1" applyAlignment="1" applyProtection="1">
      <alignment horizontal="left" vertical="center"/>
      <protection hidden="1"/>
    </xf>
    <xf numFmtId="164" fontId="25" fillId="8" borderId="0" xfId="0" applyNumberFormat="1" applyFont="1" applyFill="1" applyAlignment="1" applyProtection="1">
      <alignment horizontal="center" vertical="center"/>
      <protection hidden="1"/>
    </xf>
    <xf numFmtId="165" fontId="25" fillId="8" borderId="0" xfId="0" applyNumberFormat="1" applyFont="1" applyFill="1" applyAlignment="1" applyProtection="1">
      <alignment horizontal="center" vertical="center"/>
      <protection hidden="1"/>
    </xf>
    <xf numFmtId="0" fontId="4" fillId="6" borderId="1" xfId="0" applyFont="1" applyFill="1" applyBorder="1" applyAlignment="1" applyProtection="1">
      <alignment horizontal="center" vertical="center" wrapText="1"/>
      <protection hidden="1"/>
    </xf>
    <xf numFmtId="8" fontId="5" fillId="6" borderId="0" xfId="0" applyNumberFormat="1" applyFont="1" applyFill="1" applyAlignment="1" applyProtection="1">
      <alignment horizontal="center" vertical="center"/>
      <protection hidden="1"/>
    </xf>
    <xf numFmtId="0" fontId="2" fillId="6" borderId="11" xfId="0" applyFont="1" applyFill="1" applyBorder="1">
      <alignment horizontal="left"/>
    </xf>
    <xf numFmtId="0" fontId="2" fillId="6" borderId="12" xfId="0" applyFont="1" applyFill="1" applyBorder="1">
      <alignment horizontal="left"/>
    </xf>
    <xf numFmtId="0" fontId="2" fillId="6" borderId="13" xfId="0" applyFont="1" applyFill="1" applyBorder="1">
      <alignment horizontal="left"/>
    </xf>
    <xf numFmtId="0" fontId="2" fillId="6" borderId="0" xfId="0" applyFont="1" applyFill="1">
      <alignment horizontal="left"/>
    </xf>
    <xf numFmtId="0" fontId="2" fillId="6" borderId="11" xfId="0" applyFont="1" applyFill="1" applyBorder="1" applyAlignment="1" applyProtection="1">
      <alignment vertical="center" wrapText="1"/>
      <protection hidden="1"/>
    </xf>
    <xf numFmtId="0" fontId="2" fillId="6" borderId="0" xfId="0" applyFont="1" applyFill="1" applyAlignment="1" applyProtection="1">
      <alignment vertical="center" wrapText="1"/>
      <protection hidden="1"/>
    </xf>
    <xf numFmtId="0" fontId="2" fillId="6" borderId="14" xfId="0" applyFont="1" applyFill="1" applyBorder="1" applyAlignment="1" applyProtection="1">
      <alignment vertical="center" wrapText="1"/>
      <protection hidden="1"/>
    </xf>
    <xf numFmtId="7" fontId="8" fillId="6" borderId="5" xfId="0" applyNumberFormat="1" applyFont="1" applyFill="1" applyBorder="1" applyAlignment="1" applyProtection="1">
      <alignment vertical="center"/>
      <protection hidden="1"/>
    </xf>
    <xf numFmtId="0" fontId="2" fillId="10" borderId="0" xfId="0" applyFont="1" applyFill="1">
      <alignment horizontal="left"/>
    </xf>
    <xf numFmtId="0" fontId="2" fillId="10" borderId="0" xfId="0" applyFont="1" applyFill="1" applyProtection="1">
      <alignment horizontal="left"/>
      <protection hidden="1"/>
    </xf>
    <xf numFmtId="0" fontId="28" fillId="10" borderId="0" xfId="0" applyFont="1" applyFill="1" applyAlignment="1"/>
    <xf numFmtId="0" fontId="2" fillId="6" borderId="11" xfId="0" applyFont="1" applyFill="1" applyBorder="1" applyProtection="1">
      <alignment horizontal="left"/>
      <protection hidden="1"/>
    </xf>
    <xf numFmtId="0" fontId="9" fillId="6" borderId="11" xfId="0" applyFont="1" applyFill="1" applyBorder="1" applyAlignment="1" applyProtection="1">
      <alignment horizontal="left" vertical="center"/>
      <protection hidden="1"/>
    </xf>
    <xf numFmtId="0" fontId="2" fillId="6" borderId="20" xfId="0" applyFont="1" applyFill="1" applyBorder="1" applyProtection="1">
      <alignment horizontal="left"/>
      <protection hidden="1"/>
    </xf>
    <xf numFmtId="0" fontId="9" fillId="6" borderId="0" xfId="0" applyFont="1" applyFill="1" applyAlignment="1" applyProtection="1">
      <alignment horizontal="left" vertical="center"/>
      <protection hidden="1"/>
    </xf>
    <xf numFmtId="0" fontId="2" fillId="6" borderId="14" xfId="0" applyFont="1" applyFill="1" applyBorder="1">
      <alignment horizontal="left"/>
    </xf>
    <xf numFmtId="7" fontId="2" fillId="6" borderId="0" xfId="0" applyNumberFormat="1" applyFont="1" applyFill="1" applyAlignment="1" applyProtection="1">
      <alignment horizontal="center" vertical="center" wrapText="1"/>
      <protection hidden="1"/>
    </xf>
    <xf numFmtId="0" fontId="9" fillId="6" borderId="14" xfId="0" applyFont="1" applyFill="1" applyBorder="1" applyAlignment="1" applyProtection="1">
      <alignment horizontal="left" vertical="center"/>
      <protection hidden="1"/>
    </xf>
    <xf numFmtId="0" fontId="1" fillId="10" borderId="0" xfId="0" applyFont="1" applyFill="1" applyProtection="1">
      <alignment horizontal="left"/>
      <protection hidden="1"/>
    </xf>
    <xf numFmtId="0" fontId="1" fillId="0" borderId="0" xfId="2" applyFont="1">
      <alignment horizontal="left"/>
    </xf>
    <xf numFmtId="14" fontId="2" fillId="0" borderId="0" xfId="2" applyNumberFormat="1">
      <alignment horizontal="left"/>
    </xf>
    <xf numFmtId="0" fontId="2" fillId="0" borderId="0" xfId="2" applyAlignment="1">
      <alignment horizontal="left" wrapText="1"/>
    </xf>
    <xf numFmtId="0" fontId="14" fillId="3" borderId="0" xfId="2" applyFont="1" applyFill="1" applyAlignment="1" applyProtection="1">
      <alignment horizontal="center"/>
      <protection hidden="1"/>
    </xf>
    <xf numFmtId="0" fontId="16" fillId="3" borderId="0" xfId="2" applyFont="1" applyFill="1" applyAlignment="1" applyProtection="1">
      <alignment horizontal="center"/>
      <protection locked="0" hidden="1"/>
    </xf>
    <xf numFmtId="0" fontId="17" fillId="3" borderId="0" xfId="2" applyFont="1" applyFill="1" applyAlignment="1" applyProtection="1">
      <alignment horizontal="center"/>
      <protection locked="0" hidden="1"/>
    </xf>
    <xf numFmtId="0" fontId="26" fillId="3" borderId="0" xfId="1" applyFont="1" applyFill="1" applyAlignment="1" applyProtection="1">
      <alignment horizontal="left"/>
      <protection locked="0" hidden="1"/>
    </xf>
    <xf numFmtId="0" fontId="2" fillId="3" borderId="0" xfId="2" applyFill="1" applyAlignment="1" applyProtection="1">
      <alignment horizontal="center"/>
      <protection hidden="1"/>
    </xf>
    <xf numFmtId="0" fontId="2" fillId="3" borderId="0" xfId="2" applyFill="1" applyAlignment="1">
      <alignment horizontal="center"/>
    </xf>
    <xf numFmtId="0" fontId="13" fillId="3" borderId="0" xfId="2" applyFont="1" applyFill="1" applyAlignment="1">
      <alignment horizontal="center"/>
    </xf>
    <xf numFmtId="0" fontId="20" fillId="3" borderId="0" xfId="2" applyFont="1" applyFill="1" applyAlignment="1" applyProtection="1">
      <alignment horizontal="center"/>
      <protection hidden="1"/>
    </xf>
    <xf numFmtId="0" fontId="14" fillId="3" borderId="0" xfId="2" applyFont="1" applyFill="1" applyAlignment="1">
      <alignment horizontal="center" vertical="center"/>
    </xf>
    <xf numFmtId="0" fontId="10" fillId="3" borderId="0" xfId="2" applyFont="1" applyFill="1" applyAlignment="1">
      <alignment horizontal="center" vertical="center" wrapText="1"/>
    </xf>
    <xf numFmtId="0" fontId="22" fillId="3" borderId="0" xfId="1" applyFill="1" applyAlignment="1" applyProtection="1">
      <alignment horizontal="center"/>
      <protection locked="0" hidden="1"/>
    </xf>
    <xf numFmtId="0" fontId="15" fillId="3" borderId="0" xfId="2" applyFont="1" applyFill="1" applyAlignment="1" applyProtection="1">
      <alignment horizontal="center"/>
      <protection locked="0" hidden="1"/>
    </xf>
    <xf numFmtId="0" fontId="10" fillId="3" borderId="0" xfId="2" applyFont="1" applyFill="1" applyAlignment="1" applyProtection="1">
      <alignment horizontal="center"/>
      <protection hidden="1"/>
    </xf>
    <xf numFmtId="0" fontId="10" fillId="3" borderId="0" xfId="2" applyFont="1" applyFill="1" applyAlignment="1" applyProtection="1">
      <alignment horizontal="center" wrapText="1"/>
      <protection hidden="1"/>
    </xf>
    <xf numFmtId="14" fontId="1" fillId="3" borderId="0" xfId="2" applyNumberFormat="1" applyFont="1" applyFill="1" applyAlignment="1">
      <alignment horizontal="center" vertical="center"/>
    </xf>
    <xf numFmtId="0" fontId="1" fillId="3" borderId="0" xfId="2" applyFont="1" applyFill="1" applyAlignment="1">
      <alignment horizontal="center" vertical="center"/>
    </xf>
    <xf numFmtId="165" fontId="2" fillId="6" borderId="10" xfId="0" applyNumberFormat="1" applyFont="1" applyFill="1" applyBorder="1" applyAlignment="1" applyProtection="1">
      <alignment horizontal="center"/>
      <protection hidden="1"/>
    </xf>
    <xf numFmtId="165" fontId="2" fillId="6" borderId="20" xfId="0" applyNumberFormat="1" applyFont="1" applyFill="1" applyBorder="1" applyAlignment="1" applyProtection="1">
      <alignment horizontal="center"/>
      <protection hidden="1"/>
    </xf>
    <xf numFmtId="0" fontId="1" fillId="7" borderId="12" xfId="0" applyFont="1" applyFill="1" applyBorder="1" applyAlignment="1" applyProtection="1">
      <alignment horizontal="center" vertical="center" wrapText="1"/>
      <protection hidden="1"/>
    </xf>
    <xf numFmtId="0" fontId="1" fillId="7" borderId="30" xfId="0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5" fillId="9" borderId="21" xfId="0" applyFont="1" applyFill="1" applyBorder="1" applyAlignment="1" applyProtection="1">
      <alignment horizontal="left" vertical="center"/>
      <protection hidden="1"/>
    </xf>
    <xf numFmtId="0" fontId="5" fillId="9" borderId="22" xfId="0" applyFont="1" applyFill="1" applyBorder="1" applyAlignment="1" applyProtection="1">
      <alignment horizontal="left" vertical="center"/>
      <protection hidden="1"/>
    </xf>
    <xf numFmtId="0" fontId="5" fillId="9" borderId="23" xfId="0" applyFont="1" applyFill="1" applyBorder="1" applyAlignment="1" applyProtection="1">
      <alignment horizontal="left" vertical="center"/>
      <protection hidden="1"/>
    </xf>
    <xf numFmtId="0" fontId="1" fillId="7" borderId="29" xfId="0" applyFont="1" applyFill="1" applyBorder="1" applyAlignment="1" applyProtection="1">
      <alignment horizontal="center" vertical="center"/>
      <protection hidden="1"/>
    </xf>
    <xf numFmtId="0" fontId="1" fillId="7" borderId="33" xfId="0" applyFont="1" applyFill="1" applyBorder="1" applyAlignment="1" applyProtection="1">
      <alignment horizontal="center" vertical="center"/>
      <protection hidden="1"/>
    </xf>
    <xf numFmtId="0" fontId="1" fillId="7" borderId="15" xfId="0" applyFont="1" applyFill="1" applyBorder="1" applyAlignment="1" applyProtection="1">
      <alignment horizontal="center" vertical="center"/>
      <protection hidden="1"/>
    </xf>
    <xf numFmtId="0" fontId="2" fillId="5" borderId="6" xfId="0" applyFont="1" applyFill="1" applyBorder="1" applyAlignment="1" applyProtection="1">
      <alignment horizontal="center"/>
      <protection locked="0"/>
    </xf>
    <xf numFmtId="0" fontId="2" fillId="5" borderId="28" xfId="0" applyFont="1" applyFill="1" applyBorder="1" applyAlignment="1" applyProtection="1">
      <alignment horizontal="center"/>
      <protection locked="0"/>
    </xf>
    <xf numFmtId="0" fontId="2" fillId="5" borderId="19" xfId="0" applyFont="1" applyFill="1" applyBorder="1" applyAlignment="1" applyProtection="1">
      <alignment horizontal="center"/>
      <protection locked="0"/>
    </xf>
    <xf numFmtId="5" fontId="2" fillId="6" borderId="6" xfId="0" applyNumberFormat="1" applyFont="1" applyFill="1" applyBorder="1" applyAlignment="1" applyProtection="1">
      <alignment horizontal="center" vertical="center" wrapText="1"/>
      <protection hidden="1"/>
    </xf>
    <xf numFmtId="5" fontId="2" fillId="6" borderId="19" xfId="0" applyNumberFormat="1" applyFont="1" applyFill="1" applyBorder="1" applyAlignment="1" applyProtection="1">
      <alignment horizontal="center" vertical="center" wrapText="1"/>
      <protection hidden="1"/>
    </xf>
    <xf numFmtId="0" fontId="1" fillId="7" borderId="12" xfId="0" applyFont="1" applyFill="1" applyBorder="1" applyAlignment="1" applyProtection="1">
      <alignment horizontal="center" vertical="center"/>
      <protection hidden="1"/>
    </xf>
    <xf numFmtId="0" fontId="1" fillId="7" borderId="13" xfId="0" applyFont="1" applyFill="1" applyBorder="1" applyAlignment="1" applyProtection="1">
      <alignment horizontal="center" vertical="center"/>
      <protection hidden="1"/>
    </xf>
    <xf numFmtId="5" fontId="2" fillId="6" borderId="25" xfId="0" applyNumberFormat="1" applyFont="1" applyFill="1" applyBorder="1" applyAlignment="1" applyProtection="1">
      <alignment horizontal="center" vertical="center" wrapText="1"/>
      <protection hidden="1"/>
    </xf>
    <xf numFmtId="5" fontId="2" fillId="6" borderId="0" xfId="0" applyNumberFormat="1" applyFont="1" applyFill="1" applyAlignment="1" applyProtection="1">
      <alignment horizontal="center" vertical="center" wrapText="1"/>
      <protection hidden="1"/>
    </xf>
    <xf numFmtId="5" fontId="2" fillId="6" borderId="26" xfId="0" applyNumberFormat="1" applyFont="1" applyFill="1" applyBorder="1" applyAlignment="1" applyProtection="1">
      <alignment horizontal="center" vertical="center" wrapText="1"/>
      <protection hidden="1"/>
    </xf>
    <xf numFmtId="5" fontId="2" fillId="6" borderId="16" xfId="0" applyNumberFormat="1" applyFont="1" applyFill="1" applyBorder="1" applyAlignment="1" applyProtection="1">
      <alignment horizontal="center" vertical="center" wrapText="1"/>
      <protection hidden="1"/>
    </xf>
    <xf numFmtId="49" fontId="2" fillId="5" borderId="31" xfId="0" applyNumberFormat="1" applyFont="1" applyFill="1" applyBorder="1" applyAlignment="1" applyProtection="1">
      <alignment horizontal="left" vertical="center" wrapText="1"/>
      <protection locked="0"/>
    </xf>
    <xf numFmtId="49" fontId="2" fillId="5" borderId="22" xfId="0" applyNumberFormat="1" applyFont="1" applyFill="1" applyBorder="1" applyAlignment="1" applyProtection="1">
      <alignment horizontal="left" vertical="center" wrapText="1"/>
      <protection locked="0"/>
    </xf>
    <xf numFmtId="49" fontId="2" fillId="5" borderId="32" xfId="0" applyNumberFormat="1" applyFont="1" applyFill="1" applyBorder="1" applyAlignment="1" applyProtection="1">
      <alignment horizontal="left" vertical="center" wrapText="1"/>
      <protection locked="0"/>
    </xf>
    <xf numFmtId="0" fontId="21" fillId="6" borderId="16" xfId="0" applyFont="1" applyFill="1" applyBorder="1" applyAlignment="1" applyProtection="1">
      <alignment horizontal="left" vertical="center" wrapText="1"/>
      <protection hidden="1"/>
    </xf>
    <xf numFmtId="14" fontId="20" fillId="6" borderId="16" xfId="0" applyNumberFormat="1" applyFont="1" applyFill="1" applyBorder="1" applyAlignment="1" applyProtection="1">
      <alignment vertical="center" wrapText="1"/>
      <protection hidden="1"/>
    </xf>
    <xf numFmtId="0" fontId="20" fillId="6" borderId="27" xfId="0" applyFont="1" applyFill="1" applyBorder="1" applyAlignment="1" applyProtection="1">
      <alignment vertical="center" wrapText="1"/>
      <protection hidden="1"/>
    </xf>
    <xf numFmtId="0" fontId="4" fillId="6" borderId="1" xfId="0" applyFont="1" applyFill="1" applyBorder="1" applyAlignment="1" applyProtection="1">
      <alignment horizontal="center" vertical="center" wrapText="1"/>
      <protection hidden="1"/>
    </xf>
    <xf numFmtId="49" fontId="2" fillId="5" borderId="17" xfId="0" applyNumberFormat="1" applyFont="1" applyFill="1" applyBorder="1" applyAlignment="1" applyProtection="1">
      <alignment horizontal="left" vertical="center" wrapText="1"/>
      <protection locked="0"/>
    </xf>
    <xf numFmtId="49" fontId="2" fillId="5" borderId="16" xfId="0" applyNumberFormat="1" applyFont="1" applyFill="1" applyBorder="1" applyAlignment="1" applyProtection="1">
      <alignment horizontal="left" vertical="center" wrapText="1"/>
      <protection locked="0"/>
    </xf>
    <xf numFmtId="49" fontId="2" fillId="5" borderId="18" xfId="0" applyNumberFormat="1" applyFont="1" applyFill="1" applyBorder="1" applyAlignment="1" applyProtection="1">
      <alignment horizontal="left" vertical="center" wrapText="1"/>
      <protection locked="0"/>
    </xf>
    <xf numFmtId="0" fontId="27" fillId="9" borderId="3" xfId="0" applyFont="1" applyFill="1" applyBorder="1" applyAlignment="1" applyProtection="1">
      <alignment horizontal="left" vertical="center"/>
      <protection hidden="1"/>
    </xf>
    <xf numFmtId="0" fontId="27" fillId="9" borderId="24" xfId="0" applyFont="1" applyFill="1" applyBorder="1" applyAlignment="1" applyProtection="1">
      <alignment horizontal="left" vertical="center"/>
      <protection hidden="1"/>
    </xf>
    <xf numFmtId="0" fontId="27" fillId="9" borderId="2" xfId="0" applyFont="1" applyFill="1" applyBorder="1" applyAlignment="1" applyProtection="1">
      <alignment horizontal="left" vertical="center"/>
      <protection hidden="1"/>
    </xf>
    <xf numFmtId="0" fontId="30" fillId="6" borderId="14" xfId="0" applyFont="1" applyFill="1" applyBorder="1" applyAlignment="1" applyProtection="1">
      <alignment horizontal="left" vertical="top" wrapText="1"/>
      <protection hidden="1"/>
    </xf>
    <xf numFmtId="0" fontId="2" fillId="6" borderId="0" xfId="0" applyFont="1" applyFill="1" applyAlignment="1" applyProtection="1">
      <alignment horizontal="left" vertical="top" wrapText="1"/>
      <protection hidden="1"/>
    </xf>
    <xf numFmtId="0" fontId="2" fillId="6" borderId="5" xfId="0" applyFont="1" applyFill="1" applyBorder="1" applyAlignment="1" applyProtection="1">
      <alignment horizontal="left" vertical="top" wrapText="1"/>
      <protection hidden="1"/>
    </xf>
    <xf numFmtId="0" fontId="2" fillId="6" borderId="14" xfId="0" applyFont="1" applyFill="1" applyBorder="1" applyAlignment="1" applyProtection="1">
      <alignment horizontal="left" vertical="top" wrapText="1"/>
      <protection hidden="1"/>
    </xf>
    <xf numFmtId="0" fontId="27" fillId="9" borderId="21" xfId="0" applyFont="1" applyFill="1" applyBorder="1" applyAlignment="1" applyProtection="1">
      <alignment horizontal="left" vertical="center"/>
      <protection hidden="1"/>
    </xf>
    <xf numFmtId="0" fontId="27" fillId="9" borderId="22" xfId="0" applyFont="1" applyFill="1" applyBorder="1" applyAlignment="1" applyProtection="1">
      <alignment horizontal="left" vertical="center"/>
      <protection hidden="1"/>
    </xf>
    <xf numFmtId="0" fontId="27" fillId="9" borderId="23" xfId="0" applyFont="1" applyFill="1" applyBorder="1" applyAlignment="1" applyProtection="1">
      <alignment horizontal="left" vertical="center"/>
      <protection hidden="1"/>
    </xf>
    <xf numFmtId="0" fontId="23" fillId="6" borderId="24" xfId="0" applyFont="1" applyFill="1" applyBorder="1" applyAlignment="1" applyProtection="1">
      <alignment horizontal="left" vertical="top" wrapText="1"/>
      <protection hidden="1"/>
    </xf>
    <xf numFmtId="0" fontId="23" fillId="6" borderId="4" xfId="0" applyFont="1" applyFill="1" applyBorder="1" applyAlignment="1" applyProtection="1">
      <alignment horizontal="left" vertical="top" wrapText="1"/>
      <protection hidden="1"/>
    </xf>
    <xf numFmtId="0" fontId="5" fillId="9" borderId="6" xfId="0" applyFont="1" applyFill="1" applyBorder="1" applyAlignment="1" applyProtection="1">
      <alignment horizontal="center" vertical="center" wrapText="1"/>
      <protection hidden="1"/>
    </xf>
    <xf numFmtId="0" fontId="5" fillId="9" borderId="19" xfId="0" applyFont="1" applyFill="1" applyBorder="1" applyAlignment="1" applyProtection="1">
      <alignment horizontal="center" vertical="center" wrapText="1"/>
      <protection hidden="1"/>
    </xf>
    <xf numFmtId="167" fontId="2" fillId="5" borderId="6" xfId="0" applyNumberFormat="1" applyFont="1" applyFill="1" applyBorder="1" applyAlignment="1" applyProtection="1">
      <alignment horizontal="left" vertical="center"/>
      <protection locked="0"/>
    </xf>
    <xf numFmtId="167" fontId="2" fillId="5" borderId="19" xfId="0" applyNumberFormat="1" applyFont="1" applyFill="1" applyBorder="1" applyAlignment="1" applyProtection="1">
      <alignment horizontal="left" vertical="center"/>
      <protection locked="0"/>
    </xf>
    <xf numFmtId="0" fontId="5" fillId="6" borderId="11" xfId="0" applyFont="1" applyFill="1" applyBorder="1" applyAlignment="1" applyProtection="1">
      <alignment horizontal="right" vertical="center"/>
      <protection hidden="1"/>
    </xf>
    <xf numFmtId="0" fontId="5" fillId="6" borderId="20" xfId="0" applyFont="1" applyFill="1" applyBorder="1" applyAlignment="1" applyProtection="1">
      <alignment horizontal="right" vertical="center"/>
      <protection hidden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33CC"/>
      <rgbColor rgb="00FFFF6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2E1FF"/>
      <rgbColor rgb="00CCFFCC"/>
      <rgbColor rgb="00FFFF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483870</xdr:colOff>
      <xdr:row>50</xdr:row>
      <xdr:rowOff>1904</xdr:rowOff>
    </xdr:from>
    <xdr:to>
      <xdr:col>13</xdr:col>
      <xdr:colOff>38100</xdr:colOff>
      <xdr:row>51</xdr:row>
      <xdr:rowOff>95408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BC930ACA-60AB-47C7-84ED-0DB60B661DE9}"/>
            </a:ext>
          </a:extLst>
        </xdr:cNvPr>
        <xdr:cNvSpPr txBox="1">
          <a:spLocks noChangeArrowheads="1"/>
        </xdr:cNvSpPr>
      </xdr:nvSpPr>
      <xdr:spPr bwMode="auto">
        <a:xfrm>
          <a:off x="485775" y="12877799"/>
          <a:ext cx="7467600" cy="257175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Funded by TEP customers and approved by the Arizona Corporation Commission</a:t>
          </a:r>
        </a:p>
      </xdr:txBody>
    </xdr:sp>
    <xdr:clientData/>
  </xdr:twoCellAnchor>
  <xdr:twoCellAnchor editAs="oneCell">
    <xdr:from>
      <xdr:col>0</xdr:col>
      <xdr:colOff>314325</xdr:colOff>
      <xdr:row>1</xdr:row>
      <xdr:rowOff>123825</xdr:rowOff>
    </xdr:from>
    <xdr:to>
      <xdr:col>6</xdr:col>
      <xdr:colOff>129540</xdr:colOff>
      <xdr:row>5</xdr:row>
      <xdr:rowOff>163830</xdr:rowOff>
    </xdr:to>
    <xdr:pic>
      <xdr:nvPicPr>
        <xdr:cNvPr id="3360" name="Picture 1">
          <a:extLst>
            <a:ext uri="{FF2B5EF4-FFF2-40B4-BE49-F238E27FC236}">
              <a16:creationId xmlns:a16="http://schemas.microsoft.com/office/drawing/2014/main" id="{E319B0CB-29B4-4CB1-AC70-D2734695F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285750"/>
          <a:ext cx="3476625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15" name="Text Box 9">
          <a:extLst>
            <a:ext uri="{FF2B5EF4-FFF2-40B4-BE49-F238E27FC236}">
              <a16:creationId xmlns:a16="http://schemas.microsoft.com/office/drawing/2014/main" id="{A37F0176-3F4A-4D94-9468-13D7F0CBF30C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16" name="Text Box 10">
          <a:extLst>
            <a:ext uri="{FF2B5EF4-FFF2-40B4-BE49-F238E27FC236}">
              <a16:creationId xmlns:a16="http://schemas.microsoft.com/office/drawing/2014/main" id="{8FF0E93E-98C3-4720-9C3A-A3FAEA5AB0A4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17" name="Text Box 11">
          <a:extLst>
            <a:ext uri="{FF2B5EF4-FFF2-40B4-BE49-F238E27FC236}">
              <a16:creationId xmlns:a16="http://schemas.microsoft.com/office/drawing/2014/main" id="{7DE1891D-4F7D-4DE7-A8AB-9D0558F1944D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18" name="Text Box 12">
          <a:extLst>
            <a:ext uri="{FF2B5EF4-FFF2-40B4-BE49-F238E27FC236}">
              <a16:creationId xmlns:a16="http://schemas.microsoft.com/office/drawing/2014/main" id="{8CC8E8CD-3EAB-41DF-AFB4-8F8862CFA880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19" name="Text Box 13">
          <a:extLst>
            <a:ext uri="{FF2B5EF4-FFF2-40B4-BE49-F238E27FC236}">
              <a16:creationId xmlns:a16="http://schemas.microsoft.com/office/drawing/2014/main" id="{EE08DDFE-0137-4820-8393-F3CD0464A8FC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20" name="Text Box 14">
          <a:extLst>
            <a:ext uri="{FF2B5EF4-FFF2-40B4-BE49-F238E27FC236}">
              <a16:creationId xmlns:a16="http://schemas.microsoft.com/office/drawing/2014/main" id="{394BF411-B5D1-4543-AE93-EF116E0EDFAB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190500</xdr:colOff>
      <xdr:row>28</xdr:row>
      <xdr:rowOff>167640</xdr:rowOff>
    </xdr:to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D3F5695B-D62A-42BC-B089-0B44803D5629}"/>
            </a:ext>
          </a:extLst>
        </xdr:cNvPr>
        <xdr:cNvSpPr txBox="1">
          <a:spLocks noChangeArrowheads="1"/>
        </xdr:cNvSpPr>
      </xdr:nvSpPr>
      <xdr:spPr bwMode="auto">
        <a:xfrm>
          <a:off x="1447800" y="72390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7</xdr:col>
      <xdr:colOff>76200</xdr:colOff>
      <xdr:row>0</xdr:row>
      <xdr:rowOff>76200</xdr:rowOff>
    </xdr:from>
    <xdr:to>
      <xdr:col>8</xdr:col>
      <xdr:colOff>1257300</xdr:colOff>
      <xdr:row>1</xdr:row>
      <xdr:rowOff>419100</xdr:rowOff>
    </xdr:to>
    <xdr:pic>
      <xdr:nvPicPr>
        <xdr:cNvPr id="4722" name="Picture 8">
          <a:extLst>
            <a:ext uri="{FF2B5EF4-FFF2-40B4-BE49-F238E27FC236}">
              <a16:creationId xmlns:a16="http://schemas.microsoft.com/office/drawing/2014/main" id="{7395B239-A841-4131-A6E7-2BE87A105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76200"/>
          <a:ext cx="14859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24" name="Text Box 9">
          <a:extLst>
            <a:ext uri="{FF2B5EF4-FFF2-40B4-BE49-F238E27FC236}">
              <a16:creationId xmlns:a16="http://schemas.microsoft.com/office/drawing/2014/main" id="{3D82F83D-06E5-4148-967F-D3FBAA1E9EDF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25" name="Text Box 10">
          <a:extLst>
            <a:ext uri="{FF2B5EF4-FFF2-40B4-BE49-F238E27FC236}">
              <a16:creationId xmlns:a16="http://schemas.microsoft.com/office/drawing/2014/main" id="{B54F6E85-8D17-4471-8D6B-B70E8C863032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26" name="Text Box 11">
          <a:extLst>
            <a:ext uri="{FF2B5EF4-FFF2-40B4-BE49-F238E27FC236}">
              <a16:creationId xmlns:a16="http://schemas.microsoft.com/office/drawing/2014/main" id="{8188C2F3-2437-4134-A8D8-B2CDDD273F50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27" name="Text Box 12">
          <a:extLst>
            <a:ext uri="{FF2B5EF4-FFF2-40B4-BE49-F238E27FC236}">
              <a16:creationId xmlns:a16="http://schemas.microsoft.com/office/drawing/2014/main" id="{7F629402-FD11-4E2D-94C8-34279EC980C3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28" name="Text Box 13">
          <a:extLst>
            <a:ext uri="{FF2B5EF4-FFF2-40B4-BE49-F238E27FC236}">
              <a16:creationId xmlns:a16="http://schemas.microsoft.com/office/drawing/2014/main" id="{5CD6ADEA-8BA2-43BC-BBA4-B5441EA4FB39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29" name="Text Box 14">
          <a:extLst>
            <a:ext uri="{FF2B5EF4-FFF2-40B4-BE49-F238E27FC236}">
              <a16:creationId xmlns:a16="http://schemas.microsoft.com/office/drawing/2014/main" id="{3ED54378-D9A4-4C15-BF50-6BA27C8116BB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190500</xdr:colOff>
      <xdr:row>41</xdr:row>
      <xdr:rowOff>167640</xdr:rowOff>
    </xdr:to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2BB4A85D-B187-439A-B604-54F9F0961103}"/>
            </a:ext>
          </a:extLst>
        </xdr:cNvPr>
        <xdr:cNvSpPr txBox="1">
          <a:spLocks noChangeArrowheads="1"/>
        </xdr:cNvSpPr>
      </xdr:nvSpPr>
      <xdr:spPr bwMode="auto">
        <a:xfrm>
          <a:off x="1447800" y="13487400"/>
          <a:ext cx="190500" cy="161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000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epbes@franklinenergy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1"/>
    <pageSetUpPr fitToPage="1"/>
  </sheetPr>
  <dimension ref="A1:Q54"/>
  <sheetViews>
    <sheetView topLeftCell="A31" zoomScaleNormal="100" zoomScaleSheetLayoutView="100" workbookViewId="0">
      <selection activeCell="B41" sqref="B41"/>
    </sheetView>
  </sheetViews>
  <sheetFormatPr defaultColWidth="0" defaultRowHeight="13.15" zeroHeight="1"/>
  <cols>
    <col min="1" max="6" width="9.140625" style="3" customWidth="1"/>
    <col min="7" max="7" width="9" style="3" customWidth="1"/>
    <col min="8" max="13" width="9.140625" style="3" customWidth="1"/>
    <col min="14" max="14" width="7.42578125" style="3" customWidth="1"/>
    <col min="15" max="15" width="0" style="3" hidden="1" customWidth="1"/>
    <col min="16" max="16" width="2.5703125" style="3" hidden="1" customWidth="1"/>
    <col min="17" max="16384" width="0" style="3" hidden="1"/>
  </cols>
  <sheetData>
    <row r="1" spans="1:1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7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7" ht="30">
      <c r="A3" s="2"/>
      <c r="B3" s="2"/>
      <c r="C3" s="2"/>
      <c r="D3" s="2"/>
      <c r="E3" s="2"/>
      <c r="F3" s="2"/>
      <c r="G3" s="81" t="s">
        <v>0</v>
      </c>
      <c r="H3" s="81"/>
      <c r="I3" s="81"/>
      <c r="J3" s="81"/>
      <c r="K3" s="81"/>
      <c r="L3" s="81"/>
      <c r="M3" s="81"/>
      <c r="N3" s="81"/>
    </row>
    <row r="4" spans="1:17" ht="30">
      <c r="A4" s="2"/>
      <c r="B4" s="2"/>
      <c r="C4" s="2"/>
      <c r="D4" s="2"/>
      <c r="E4" s="2"/>
      <c r="F4" s="2"/>
      <c r="G4" s="82"/>
      <c r="H4" s="81"/>
      <c r="I4" s="81"/>
      <c r="J4" s="81"/>
      <c r="K4" s="81"/>
      <c r="L4" s="81"/>
      <c r="M4" s="81"/>
      <c r="N4" s="81"/>
    </row>
    <row r="5" spans="1:17" ht="30">
      <c r="A5" s="2"/>
      <c r="B5" s="2"/>
      <c r="C5" s="2"/>
      <c r="D5" s="2"/>
      <c r="E5" s="2"/>
      <c r="F5" s="2"/>
      <c r="G5" s="81" t="s">
        <v>1</v>
      </c>
      <c r="H5" s="81"/>
      <c r="I5" s="81"/>
      <c r="J5" s="81"/>
      <c r="K5" s="81"/>
      <c r="L5" s="81"/>
      <c r="M5" s="81"/>
      <c r="N5" s="81"/>
    </row>
    <row r="6" spans="1:17" ht="29.45" customHeight="1">
      <c r="A6" s="2"/>
      <c r="B6" s="2"/>
      <c r="C6" s="2"/>
      <c r="D6" s="2"/>
      <c r="E6" s="2"/>
      <c r="F6" s="2"/>
      <c r="G6" s="76"/>
      <c r="H6" s="76"/>
      <c r="I6" s="76"/>
      <c r="J6" s="76"/>
      <c r="K6" s="76"/>
      <c r="L6" s="76"/>
      <c r="M6" s="76"/>
      <c r="N6" s="76"/>
      <c r="Q6" s="4"/>
    </row>
    <row r="7" spans="1:1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7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7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7" ht="14.4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5"/>
    </row>
    <row r="11" spans="1:17" ht="14.4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5"/>
    </row>
    <row r="12" spans="1:17" ht="14.45">
      <c r="A12" s="2"/>
      <c r="B12" s="83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2"/>
      <c r="O12" s="5"/>
    </row>
    <row r="13" spans="1:17">
      <c r="A13" s="2"/>
      <c r="B13" s="83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2"/>
    </row>
    <row r="14" spans="1:17" ht="33">
      <c r="A14" s="2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2"/>
    </row>
    <row r="15" spans="1:17" ht="33">
      <c r="A15" s="2"/>
      <c r="B15" s="75" t="s">
        <v>2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2"/>
    </row>
    <row r="16" spans="1:17" ht="33.75" customHeight="1">
      <c r="A16" s="2"/>
      <c r="B16" s="75" t="s">
        <v>3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2"/>
    </row>
    <row r="17" spans="1:15" ht="14.45">
      <c r="A17" s="2"/>
      <c r="B17" s="2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2"/>
      <c r="O17" s="5"/>
    </row>
    <row r="18" spans="1:15" ht="14.45">
      <c r="A18" s="2"/>
      <c r="B18" s="7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2"/>
      <c r="O18" s="5"/>
    </row>
    <row r="19" spans="1:15" ht="14.45">
      <c r="A19" s="2"/>
      <c r="B19" s="7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2"/>
      <c r="O19" s="5"/>
    </row>
    <row r="20" spans="1:15" ht="14.45">
      <c r="A20" s="2"/>
      <c r="B20" s="7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2"/>
      <c r="O20" s="5"/>
    </row>
    <row r="21" spans="1:15" ht="21.75" customHeight="1">
      <c r="A21" s="2"/>
      <c r="B21" s="8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2"/>
      <c r="O21" s="5"/>
    </row>
    <row r="22" spans="1:15" ht="22.9">
      <c r="A22" s="2"/>
      <c r="B22" s="77" t="s">
        <v>4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2"/>
      <c r="O22" s="5"/>
    </row>
    <row r="23" spans="1:15" ht="14.45">
      <c r="A23" s="2"/>
      <c r="B23" s="7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2"/>
      <c r="O23" s="5"/>
    </row>
    <row r="24" spans="1:15" ht="42" customHeight="1">
      <c r="A24" s="2"/>
      <c r="B24" s="78" t="s">
        <v>5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2"/>
      <c r="O24" s="5"/>
    </row>
    <row r="25" spans="1:15" ht="14.4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5"/>
    </row>
    <row r="26" spans="1:1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5" ht="22.9">
      <c r="A27" s="2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2"/>
    </row>
    <row r="28" spans="1:15" ht="22.9">
      <c r="A28" s="2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2"/>
    </row>
    <row r="29" spans="1:15" ht="22.9">
      <c r="A29" s="2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2"/>
    </row>
    <row r="30" spans="1:15">
      <c r="A30" s="2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2"/>
    </row>
    <row r="31" spans="1:15" ht="30" customHeight="1">
      <c r="A31" s="2"/>
      <c r="B31" s="69" t="s">
        <v>6</v>
      </c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2"/>
    </row>
    <row r="32" spans="1:15" ht="22.9">
      <c r="A32" s="2"/>
      <c r="B32" s="79" t="s">
        <v>7</v>
      </c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2"/>
    </row>
    <row r="33" spans="1:14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4" ht="22.9">
      <c r="A34" s="2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2"/>
    </row>
    <row r="35" spans="1:14" ht="22.9">
      <c r="A35" s="2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2"/>
    </row>
    <row r="36" spans="1:14" ht="22.9">
      <c r="A36" s="2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2"/>
    </row>
    <row r="37" spans="1:14">
      <c r="A37" s="2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2"/>
    </row>
    <row r="38" spans="1:14" ht="22.9">
      <c r="A38" s="2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2"/>
    </row>
    <row r="39" spans="1:14" ht="27.6">
      <c r="A39" s="2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2"/>
    </row>
    <row r="40" spans="1:14">
      <c r="A40" s="2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2"/>
    </row>
    <row r="41" spans="1:14" ht="15.6">
      <c r="A41" s="2"/>
      <c r="B41" s="10"/>
      <c r="C41" s="10"/>
      <c r="D41" s="10"/>
      <c r="E41" s="10"/>
      <c r="F41" s="11"/>
      <c r="G41" s="72"/>
      <c r="H41" s="72"/>
      <c r="I41" s="72"/>
      <c r="J41" s="72"/>
      <c r="K41" s="72"/>
      <c r="L41" s="72"/>
      <c r="M41" s="72"/>
      <c r="N41" s="2"/>
    </row>
    <row r="42" spans="1:14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4" ht="27" customHeight="1">
      <c r="A43" s="2"/>
      <c r="B43" s="2"/>
      <c r="C43" s="2"/>
      <c r="D43" s="12" t="s">
        <v>8</v>
      </c>
      <c r="E43" s="13"/>
      <c r="F43" s="13"/>
      <c r="G43" s="13"/>
      <c r="H43" s="13"/>
      <c r="I43" s="13"/>
      <c r="J43" s="13"/>
      <c r="K43" s="13"/>
      <c r="L43" s="2"/>
      <c r="M43" s="2"/>
      <c r="N43" s="2"/>
    </row>
    <row r="44" spans="1:14" ht="27" customHeight="1">
      <c r="A44" s="2"/>
      <c r="B44" s="2"/>
      <c r="C44" s="2"/>
      <c r="D44" s="14" t="s">
        <v>9</v>
      </c>
      <c r="E44" s="13"/>
      <c r="F44" s="13"/>
      <c r="G44" s="13"/>
      <c r="H44" s="13"/>
      <c r="I44" s="13"/>
      <c r="J44" s="13"/>
      <c r="K44" s="13"/>
      <c r="L44" s="2"/>
      <c r="M44" s="2"/>
      <c r="N44" s="2"/>
    </row>
    <row r="45" spans="1:14" ht="27" customHeight="1">
      <c r="A45" s="2"/>
      <c r="B45" s="2"/>
      <c r="C45" s="2"/>
      <c r="D45" s="14" t="s">
        <v>10</v>
      </c>
      <c r="E45" s="13"/>
      <c r="F45" s="13"/>
      <c r="G45" s="13"/>
      <c r="H45" s="13"/>
      <c r="I45" s="13"/>
      <c r="J45" s="13"/>
      <c r="K45" s="13"/>
      <c r="L45" s="2"/>
      <c r="M45" s="2"/>
      <c r="N45" s="2"/>
    </row>
    <row r="46" spans="1:14" ht="27" customHeight="1">
      <c r="A46" s="2"/>
      <c r="B46" s="2"/>
      <c r="C46" s="2"/>
      <c r="D46" s="14" t="s">
        <v>11</v>
      </c>
      <c r="E46" s="13"/>
      <c r="F46" s="13"/>
      <c r="G46" s="13"/>
      <c r="H46" s="13"/>
      <c r="I46" s="13"/>
      <c r="J46" s="13"/>
      <c r="K46" s="13"/>
      <c r="L46" s="2"/>
      <c r="M46" s="2"/>
      <c r="N46" s="2"/>
    </row>
    <row r="47" spans="1:14" ht="27" customHeight="1">
      <c r="A47" s="2"/>
      <c r="B47" s="2"/>
      <c r="C47" s="2"/>
      <c r="D47" s="14" t="s">
        <v>12</v>
      </c>
      <c r="E47" s="13"/>
      <c r="F47" s="13"/>
      <c r="G47" s="13"/>
      <c r="H47" s="13"/>
      <c r="I47" s="13"/>
      <c r="J47" s="13"/>
      <c r="K47" s="13"/>
      <c r="L47" s="2"/>
      <c r="M47" s="2"/>
      <c r="N47" s="2"/>
    </row>
    <row r="48" spans="1:1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 spans="1:14">
      <c r="A49" s="2"/>
      <c r="B49" s="2"/>
      <c r="C49" s="73" t="s">
        <v>13</v>
      </c>
      <c r="D49" s="73"/>
      <c r="E49" s="73"/>
      <c r="F49" s="73"/>
      <c r="G49" s="73"/>
      <c r="H49" s="73"/>
      <c r="I49" s="73"/>
      <c r="J49" s="73"/>
      <c r="K49" s="73"/>
      <c r="L49" s="73"/>
      <c r="M49" s="2"/>
      <c r="N49" s="2"/>
    </row>
    <row r="50" spans="1:1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 spans="1:1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 spans="1:1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 spans="1:14" ht="1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1:1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</sheetData>
  <sheetProtection selectLockedCells="1"/>
  <mergeCells count="24">
    <mergeCell ref="G3:N3"/>
    <mergeCell ref="G4:N4"/>
    <mergeCell ref="G5:N5"/>
    <mergeCell ref="B12:M12"/>
    <mergeCell ref="B13:M13"/>
    <mergeCell ref="B14:M14"/>
    <mergeCell ref="G6:N6"/>
    <mergeCell ref="B36:M36"/>
    <mergeCell ref="B15:M15"/>
    <mergeCell ref="B16:M16"/>
    <mergeCell ref="B22:M22"/>
    <mergeCell ref="B24:M24"/>
    <mergeCell ref="B27:M27"/>
    <mergeCell ref="B28:M28"/>
    <mergeCell ref="B29:M29"/>
    <mergeCell ref="B31:M31"/>
    <mergeCell ref="B32:M32"/>
    <mergeCell ref="B34:M34"/>
    <mergeCell ref="B35:M35"/>
    <mergeCell ref="B38:M38"/>
    <mergeCell ref="B39:M39"/>
    <mergeCell ref="G41:M41"/>
    <mergeCell ref="C49:L49"/>
    <mergeCell ref="A53:N53"/>
  </mergeCells>
  <hyperlinks>
    <hyperlink ref="B32" r:id="rId1" xr:uid="{00000000-0004-0000-0000-000001000000}"/>
  </hyperlinks>
  <printOptions horizontalCentered="1" verticalCentered="1"/>
  <pageMargins left="0.25" right="0.25" top="0.4" bottom="0.4" header="0.5" footer="0.34"/>
  <pageSetup scale="71" orientation="portrait" useFirstPageNumber="1" r:id="rId2"/>
  <headerFooter scaleWithDoc="0"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5">
    <pageSetUpPr fitToPage="1"/>
  </sheetPr>
  <dimension ref="A1:AP214"/>
  <sheetViews>
    <sheetView tabSelected="1" zoomScale="70" zoomScaleNormal="70" zoomScaleSheetLayoutView="96" workbookViewId="0">
      <selection activeCell="A37" sqref="A37"/>
    </sheetView>
  </sheetViews>
  <sheetFormatPr defaultColWidth="0" defaultRowHeight="13.15" zeroHeight="1"/>
  <cols>
    <col min="1" max="1" width="21.7109375" style="37" customWidth="1"/>
    <col min="2" max="2" width="14.28515625" style="37" customWidth="1"/>
    <col min="3" max="3" width="17.85546875" style="37" customWidth="1"/>
    <col min="4" max="4" width="12.5703125" style="37" customWidth="1"/>
    <col min="5" max="5" width="12.28515625" style="37" customWidth="1"/>
    <col min="6" max="6" width="15.28515625" style="37" customWidth="1"/>
    <col min="7" max="7" width="13.140625" style="37" customWidth="1"/>
    <col min="8" max="8" width="4.5703125" style="37" customWidth="1"/>
    <col min="9" max="9" width="19.7109375" style="37" customWidth="1"/>
    <col min="10" max="14" width="11.5703125" style="16" hidden="1" customWidth="1"/>
    <col min="15" max="16" width="10.42578125" style="16" hidden="1" customWidth="1"/>
    <col min="17" max="20" width="14.5703125" style="16" hidden="1" customWidth="1"/>
    <col min="21" max="23" width="9.140625" style="16" hidden="1" customWidth="1"/>
    <col min="24" max="25" width="8" style="16" hidden="1" customWidth="1"/>
    <col min="26" max="26" width="13.85546875" style="16" hidden="1" customWidth="1"/>
    <col min="27" max="27" width="10.5703125" style="16" hidden="1" customWidth="1"/>
    <col min="28" max="30" width="9.42578125" style="16" hidden="1" customWidth="1"/>
    <col min="31" max="31" width="12.42578125" style="16" hidden="1" customWidth="1"/>
    <col min="32" max="32" width="9.140625" style="16" hidden="1" customWidth="1"/>
    <col min="33" max="33" width="9.140625" style="17" hidden="1" customWidth="1"/>
    <col min="34" max="34" width="15.42578125" style="17" hidden="1" customWidth="1"/>
    <col min="35" max="35" width="13.85546875" style="18" hidden="1" customWidth="1"/>
    <col min="36" max="36" width="9.140625" style="19" hidden="1" customWidth="1"/>
    <col min="37" max="42" width="9.140625" style="18" hidden="1" customWidth="1"/>
    <col min="43" max="16384" width="0" style="16" hidden="1"/>
  </cols>
  <sheetData>
    <row r="1" spans="1:42" ht="17.45">
      <c r="A1" s="42" t="s">
        <v>14</v>
      </c>
      <c r="B1" s="43"/>
      <c r="C1" s="44"/>
      <c r="D1" s="44"/>
      <c r="E1" s="44"/>
      <c r="F1" s="44"/>
      <c r="G1" s="44"/>
      <c r="H1" s="104"/>
      <c r="I1" s="105"/>
      <c r="J1" s="22"/>
      <c r="K1" s="22"/>
    </row>
    <row r="2" spans="1:42" ht="40.5" customHeight="1">
      <c r="A2" s="111" t="s">
        <v>3</v>
      </c>
      <c r="B2" s="111"/>
      <c r="C2" s="111"/>
      <c r="D2" s="111"/>
      <c r="E2" s="111"/>
      <c r="F2" s="112">
        <v>46023</v>
      </c>
      <c r="G2" s="113"/>
      <c r="H2" s="106"/>
      <c r="I2" s="107"/>
      <c r="J2" s="22"/>
      <c r="K2" s="22"/>
    </row>
    <row r="3" spans="1:42" ht="36.75" customHeight="1">
      <c r="A3" s="41" t="s">
        <v>15</v>
      </c>
      <c r="B3" s="115"/>
      <c r="C3" s="116"/>
      <c r="D3" s="116"/>
      <c r="E3" s="117"/>
      <c r="F3" s="41" t="s">
        <v>16</v>
      </c>
      <c r="G3" s="108"/>
      <c r="H3" s="109"/>
      <c r="I3" s="110"/>
      <c r="J3" s="22"/>
      <c r="K3" s="22"/>
    </row>
    <row r="4" spans="1:42" ht="18" customHeight="1">
      <c r="A4" s="118" t="s">
        <v>17</v>
      </c>
      <c r="B4" s="119"/>
      <c r="C4" s="119"/>
      <c r="D4" s="119"/>
      <c r="E4" s="119"/>
      <c r="F4" s="119"/>
      <c r="G4" s="119"/>
      <c r="H4" s="119"/>
      <c r="I4" s="120"/>
      <c r="J4" s="23"/>
      <c r="K4" s="23"/>
    </row>
    <row r="5" spans="1:42" ht="32.25" customHeight="1">
      <c r="A5" s="45" t="s">
        <v>18</v>
      </c>
      <c r="B5" s="114" t="s">
        <v>19</v>
      </c>
      <c r="C5" s="114"/>
      <c r="D5" s="58"/>
      <c r="E5" s="59"/>
      <c r="F5" s="59"/>
      <c r="G5" s="59"/>
      <c r="H5" s="59"/>
      <c r="I5" s="60"/>
    </row>
    <row r="6" spans="1:42">
      <c r="A6" s="28">
        <v>1</v>
      </c>
      <c r="B6" s="100">
        <v>395</v>
      </c>
      <c r="C6" s="101"/>
      <c r="D6" s="29"/>
      <c r="E6" s="61"/>
      <c r="F6" s="61"/>
      <c r="G6" s="61"/>
      <c r="H6" s="61"/>
      <c r="I6" s="27"/>
      <c r="J6" s="22"/>
      <c r="K6" s="22"/>
    </row>
    <row r="7" spans="1:42" ht="15.6" customHeight="1">
      <c r="A7" s="28">
        <v>1.5</v>
      </c>
      <c r="B7" s="100">
        <v>395</v>
      </c>
      <c r="C7" s="101"/>
      <c r="D7" s="29"/>
      <c r="E7" s="61"/>
      <c r="F7" s="61"/>
      <c r="G7" s="61"/>
      <c r="H7" s="61"/>
      <c r="I7" s="27"/>
      <c r="J7" s="22"/>
      <c r="K7" s="22"/>
    </row>
    <row r="8" spans="1:42" ht="15.6" customHeight="1">
      <c r="A8" s="28">
        <v>2</v>
      </c>
      <c r="B8" s="100">
        <v>395</v>
      </c>
      <c r="C8" s="101"/>
      <c r="D8" s="29"/>
      <c r="E8" s="61"/>
      <c r="F8" s="61"/>
      <c r="G8" s="61"/>
      <c r="H8" s="61"/>
      <c r="I8" s="27"/>
      <c r="J8" s="22"/>
      <c r="K8" s="22"/>
    </row>
    <row r="9" spans="1:42">
      <c r="A9" s="28">
        <v>3</v>
      </c>
      <c r="B9" s="100">
        <v>395</v>
      </c>
      <c r="C9" s="101"/>
      <c r="D9" s="29"/>
      <c r="E9" s="61"/>
      <c r="F9" s="61"/>
      <c r="G9" s="61"/>
      <c r="H9" s="61"/>
      <c r="I9" s="27"/>
      <c r="J9" s="22"/>
      <c r="K9" s="22"/>
      <c r="AG9" s="16"/>
      <c r="AH9" s="16"/>
      <c r="AI9" s="16"/>
      <c r="AJ9" s="16"/>
      <c r="AK9" s="16"/>
      <c r="AL9" s="16"/>
      <c r="AM9" s="16"/>
      <c r="AN9" s="16"/>
      <c r="AO9" s="16"/>
      <c r="AP9" s="16"/>
    </row>
    <row r="10" spans="1:42" ht="15.6" customHeight="1">
      <c r="A10" s="28">
        <v>5</v>
      </c>
      <c r="B10" s="100">
        <v>395</v>
      </c>
      <c r="C10" s="101"/>
      <c r="D10" s="29"/>
      <c r="E10" s="61"/>
      <c r="F10" s="61"/>
      <c r="G10" s="61"/>
      <c r="H10" s="61"/>
      <c r="I10" s="27"/>
      <c r="J10" s="22"/>
      <c r="K10" s="22"/>
    </row>
    <row r="11" spans="1:42">
      <c r="A11" s="28">
        <v>7.5</v>
      </c>
      <c r="B11" s="100">
        <v>260</v>
      </c>
      <c r="C11" s="101"/>
      <c r="D11" s="29"/>
      <c r="E11" s="61"/>
      <c r="F11" s="61"/>
      <c r="G11" s="61"/>
      <c r="H11" s="61"/>
      <c r="I11" s="27"/>
      <c r="J11" s="22"/>
      <c r="K11" s="22"/>
      <c r="AG11" s="16"/>
      <c r="AH11" s="16"/>
      <c r="AI11" s="16"/>
      <c r="AJ11" s="16"/>
      <c r="AK11" s="16"/>
      <c r="AL11" s="16"/>
      <c r="AM11" s="16"/>
      <c r="AN11" s="16"/>
      <c r="AO11" s="16"/>
      <c r="AP11" s="16"/>
    </row>
    <row r="12" spans="1:42" ht="15.6" customHeight="1">
      <c r="A12" s="28">
        <v>10</v>
      </c>
      <c r="B12" s="100">
        <v>260</v>
      </c>
      <c r="C12" s="101"/>
      <c r="D12" s="29"/>
      <c r="E12" s="61"/>
      <c r="F12" s="61"/>
      <c r="G12" s="61"/>
      <c r="H12" s="61"/>
      <c r="I12" s="27"/>
      <c r="J12" s="22"/>
      <c r="K12" s="22"/>
    </row>
    <row r="13" spans="1:42" ht="15" customHeight="1">
      <c r="A13" s="28">
        <v>15</v>
      </c>
      <c r="B13" s="100">
        <v>155</v>
      </c>
      <c r="C13" s="101"/>
      <c r="D13" s="29"/>
      <c r="E13" s="61"/>
      <c r="F13" s="61"/>
      <c r="G13" s="61"/>
      <c r="H13" s="61"/>
      <c r="I13" s="27"/>
      <c r="J13" s="22"/>
      <c r="K13" s="22"/>
      <c r="AG13" s="16"/>
      <c r="AH13" s="16"/>
      <c r="AI13" s="16"/>
      <c r="AJ13" s="16"/>
      <c r="AK13" s="16"/>
      <c r="AL13" s="16"/>
      <c r="AM13" s="16"/>
      <c r="AN13" s="16"/>
      <c r="AO13" s="16"/>
      <c r="AP13" s="16"/>
    </row>
    <row r="14" spans="1:42" ht="15.6" customHeight="1">
      <c r="A14" s="28">
        <v>20</v>
      </c>
      <c r="B14" s="100">
        <v>155</v>
      </c>
      <c r="C14" s="101"/>
      <c r="D14" s="29"/>
      <c r="E14" s="61"/>
      <c r="F14" s="61"/>
      <c r="G14" s="61"/>
      <c r="H14" s="61"/>
      <c r="I14" s="27"/>
      <c r="J14" s="22"/>
      <c r="K14" s="22"/>
    </row>
    <row r="15" spans="1:42" ht="15.6" customHeight="1">
      <c r="A15" s="28">
        <v>25</v>
      </c>
      <c r="B15" s="100">
        <v>130</v>
      </c>
      <c r="C15" s="101"/>
      <c r="D15" s="29"/>
      <c r="E15" s="61"/>
      <c r="F15" s="61"/>
      <c r="G15" s="61"/>
      <c r="H15" s="61"/>
      <c r="I15" s="27"/>
      <c r="J15" s="22"/>
      <c r="K15" s="22"/>
    </row>
    <row r="16" spans="1:42" ht="15.6" customHeight="1">
      <c r="A16" s="28">
        <v>30</v>
      </c>
      <c r="B16" s="100">
        <v>130</v>
      </c>
      <c r="C16" s="101"/>
      <c r="D16" s="29"/>
      <c r="E16" s="61"/>
      <c r="F16" s="61"/>
      <c r="G16" s="61"/>
      <c r="H16" s="61"/>
      <c r="I16" s="30"/>
      <c r="J16" s="22"/>
      <c r="K16" s="22"/>
    </row>
    <row r="17" spans="1:11" ht="15" customHeight="1">
      <c r="A17" s="28">
        <v>40</v>
      </c>
      <c r="B17" s="100">
        <v>130</v>
      </c>
      <c r="C17" s="101"/>
      <c r="D17" s="29"/>
      <c r="E17" s="61"/>
      <c r="F17" s="61"/>
      <c r="G17" s="61"/>
      <c r="H17" s="61"/>
      <c r="I17" s="30"/>
      <c r="J17" s="22"/>
      <c r="K17" s="22"/>
    </row>
    <row r="18" spans="1:11" ht="15.6" customHeight="1">
      <c r="A18" s="28">
        <v>50</v>
      </c>
      <c r="B18" s="100">
        <v>105</v>
      </c>
      <c r="C18" s="101"/>
      <c r="D18" s="29"/>
      <c r="E18" s="61"/>
      <c r="F18" s="61"/>
      <c r="G18" s="61"/>
      <c r="H18" s="61"/>
      <c r="I18" s="30"/>
      <c r="J18" s="22"/>
      <c r="K18" s="22"/>
    </row>
    <row r="19" spans="1:11" ht="15.6" customHeight="1">
      <c r="A19" s="28">
        <v>60</v>
      </c>
      <c r="B19" s="100">
        <v>105</v>
      </c>
      <c r="C19" s="101"/>
      <c r="D19" s="29"/>
      <c r="E19" s="61"/>
      <c r="F19" s="61"/>
      <c r="G19" s="61"/>
      <c r="H19" s="61"/>
      <c r="I19" s="30"/>
      <c r="J19" s="22"/>
      <c r="K19" s="22"/>
    </row>
    <row r="20" spans="1:11" ht="15.6" customHeight="1">
      <c r="A20" s="28">
        <v>75</v>
      </c>
      <c r="B20" s="100">
        <v>105</v>
      </c>
      <c r="C20" s="101"/>
      <c r="D20" s="29"/>
      <c r="E20" s="61"/>
      <c r="F20" s="61"/>
      <c r="G20" s="61"/>
      <c r="H20" s="61"/>
      <c r="I20" s="30"/>
      <c r="J20" s="22"/>
      <c r="K20" s="22"/>
    </row>
    <row r="21" spans="1:11" ht="15.6" customHeight="1">
      <c r="A21" s="28">
        <v>100</v>
      </c>
      <c r="B21" s="100">
        <v>105</v>
      </c>
      <c r="C21" s="101"/>
      <c r="D21" s="29"/>
      <c r="E21" s="61"/>
      <c r="F21" s="61"/>
      <c r="G21" s="61"/>
      <c r="H21" s="61"/>
      <c r="I21" s="30"/>
      <c r="J21" s="22"/>
      <c r="K21" s="22"/>
    </row>
    <row r="22" spans="1:11" ht="15.6" customHeight="1">
      <c r="A22" s="28">
        <v>125</v>
      </c>
      <c r="B22" s="100">
        <v>105</v>
      </c>
      <c r="C22" s="101"/>
      <c r="D22" s="29"/>
      <c r="E22" s="61"/>
      <c r="F22" s="61"/>
      <c r="G22" s="61"/>
      <c r="H22" s="61"/>
      <c r="I22" s="30"/>
      <c r="J22" s="22"/>
      <c r="K22" s="22"/>
    </row>
    <row r="23" spans="1:11" ht="15.6" customHeight="1">
      <c r="A23" s="28">
        <v>200</v>
      </c>
      <c r="B23" s="100">
        <v>105</v>
      </c>
      <c r="C23" s="101"/>
      <c r="D23" s="29"/>
      <c r="E23" s="61"/>
      <c r="F23" s="61"/>
      <c r="G23" s="61"/>
      <c r="H23" s="61"/>
      <c r="I23" s="30"/>
      <c r="J23" s="22"/>
      <c r="K23" s="22"/>
    </row>
    <row r="24" spans="1:11" ht="15.6" customHeight="1">
      <c r="A24" s="28">
        <v>250</v>
      </c>
      <c r="B24" s="100">
        <v>105</v>
      </c>
      <c r="C24" s="101"/>
      <c r="D24" s="29"/>
      <c r="E24" s="61"/>
      <c r="F24" s="61"/>
      <c r="G24" s="61"/>
      <c r="H24" s="61"/>
      <c r="I24" s="30"/>
      <c r="J24" s="22"/>
      <c r="K24" s="22"/>
    </row>
    <row r="25" spans="1:11" ht="15.6" customHeight="1">
      <c r="A25" s="28">
        <v>300</v>
      </c>
      <c r="B25" s="100">
        <v>100</v>
      </c>
      <c r="C25" s="101"/>
      <c r="D25" s="29"/>
      <c r="E25" s="61"/>
      <c r="F25" s="61"/>
      <c r="G25" s="61"/>
      <c r="H25" s="61"/>
      <c r="I25" s="30"/>
      <c r="J25" s="22"/>
      <c r="K25" s="22"/>
    </row>
    <row r="26" spans="1:11" ht="15.6" customHeight="1">
      <c r="A26" s="28" t="s">
        <v>20</v>
      </c>
      <c r="B26" s="100">
        <v>100</v>
      </c>
      <c r="C26" s="101"/>
      <c r="D26" s="29"/>
      <c r="E26" s="29"/>
      <c r="F26" s="29"/>
      <c r="G26" s="29"/>
      <c r="H26" s="29"/>
      <c r="I26" s="54"/>
      <c r="J26" s="22"/>
      <c r="K26" s="22"/>
    </row>
    <row r="27" spans="1:11" ht="15.6" customHeight="1">
      <c r="A27" s="62"/>
      <c r="B27" s="63"/>
      <c r="C27" s="29"/>
      <c r="D27" s="29"/>
      <c r="E27" s="29"/>
      <c r="F27" s="29"/>
      <c r="G27" s="29"/>
      <c r="H27" s="29"/>
      <c r="I27" s="54"/>
      <c r="J27" s="22"/>
      <c r="K27" s="22"/>
    </row>
    <row r="28" spans="1:11" ht="15.6" customHeight="1" thickBot="1">
      <c r="A28" s="64" t="s">
        <v>21</v>
      </c>
      <c r="B28" s="63"/>
      <c r="C28" s="29"/>
      <c r="D28" s="29"/>
      <c r="E28" s="29"/>
      <c r="F28" s="29"/>
      <c r="G28" s="29"/>
      <c r="H28" s="29"/>
      <c r="I28" s="54"/>
      <c r="J28" s="22"/>
      <c r="K28" s="22"/>
    </row>
    <row r="29" spans="1:11" ht="17.25" customHeight="1" thickBot="1">
      <c r="A29" s="91" t="s">
        <v>3</v>
      </c>
      <c r="B29" s="92"/>
      <c r="C29" s="92"/>
      <c r="D29" s="92"/>
      <c r="E29" s="92"/>
      <c r="F29" s="92"/>
      <c r="G29" s="92"/>
      <c r="H29" s="92"/>
      <c r="I29" s="93"/>
      <c r="J29" s="24"/>
      <c r="K29" s="22"/>
    </row>
    <row r="30" spans="1:11" ht="17.25" customHeight="1">
      <c r="A30" s="40" t="s">
        <v>22</v>
      </c>
      <c r="B30" s="94" t="s">
        <v>23</v>
      </c>
      <c r="C30" s="95"/>
      <c r="D30" s="96"/>
      <c r="E30" s="102" t="s">
        <v>24</v>
      </c>
      <c r="F30" s="103"/>
      <c r="G30" s="87" t="s">
        <v>19</v>
      </c>
      <c r="H30" s="88"/>
      <c r="I30" s="40" t="s">
        <v>25</v>
      </c>
      <c r="J30" s="24"/>
      <c r="K30" s="22"/>
    </row>
    <row r="31" spans="1:11" ht="17.25" customHeight="1">
      <c r="A31" s="1"/>
      <c r="B31" s="97"/>
      <c r="C31" s="98"/>
      <c r="D31" s="99"/>
      <c r="E31" s="89" t="str" cm="1">
        <f t="array" ref="E31">IF(B31="","",LOOKUP(2,1/((B31&gt;=B$56:B$78)*(B31&lt;=C$56:C$78)),A$56:A$78))</f>
        <v/>
      </c>
      <c r="F31" s="90"/>
      <c r="G31" s="85" t="str">
        <f>IF(ISBLANK(B31)," ",_xlfn.XLOOKUP(E31,A$56:A$78,D$56:D$78,FALSE))</f>
        <v xml:space="preserve"> </v>
      </c>
      <c r="H31" s="86"/>
      <c r="I31" s="15" t="str">
        <f>IF(OR(ISBLANK(A31),ISBLANK(E31))," ",A31*B31*G31)</f>
        <v xml:space="preserve"> </v>
      </c>
      <c r="J31" s="24" t="str">
        <f>IF(AND(A31&lt;&gt;"",OR(A31="",E31="")),"Incomplete","")</f>
        <v/>
      </c>
      <c r="K31" s="22"/>
    </row>
    <row r="32" spans="1:11" s="21" customFormat="1" ht="17.25" customHeight="1">
      <c r="A32" s="1"/>
      <c r="B32" s="97"/>
      <c r="C32" s="98"/>
      <c r="D32" s="99"/>
      <c r="E32" s="89" t="str" cm="1">
        <f t="array" ref="E32">IF(B32="","",LOOKUP(2,1/((B32&gt;=B$56:B$78)*(B32&lt;=C$56:C$78)),A$56:A$78))</f>
        <v/>
      </c>
      <c r="F32" s="90"/>
      <c r="G32" s="85" t="str">
        <f t="shared" ref="G32:G40" si="0">IF(ISBLANK(B32)," ",_xlfn.XLOOKUP(E32,A$56:A$78,D$56:D$78,FALSE))</f>
        <v xml:space="preserve"> </v>
      </c>
      <c r="H32" s="86"/>
      <c r="I32" s="15" t="str">
        <f>IF(OR(ISBLANK(A32),ISBLANK(E32))," ",A32*B32*G32)</f>
        <v xml:space="preserve"> </v>
      </c>
      <c r="J32" s="24" t="str">
        <f t="shared" ref="J32:J40" si="1">IF(AND(A32&lt;&gt;"",OR(A32="",E32="")),"Incomplete","")</f>
        <v/>
      </c>
      <c r="K32" s="20"/>
    </row>
    <row r="33" spans="1:11" ht="17.25" customHeight="1">
      <c r="A33" s="1"/>
      <c r="B33" s="97"/>
      <c r="C33" s="98"/>
      <c r="D33" s="99"/>
      <c r="E33" s="89" t="str" cm="1">
        <f t="array" ref="E33">IF(B33="","",LOOKUP(2,1/((B33&gt;=B$56:B$78)*(B33&lt;=C$56:C$78)),A$56:A$78))</f>
        <v/>
      </c>
      <c r="F33" s="90"/>
      <c r="G33" s="85" t="str">
        <f t="shared" si="0"/>
        <v xml:space="preserve"> </v>
      </c>
      <c r="H33" s="86"/>
      <c r="I33" s="15" t="str">
        <f t="shared" ref="I33:I40" si="2">IF(OR(ISBLANK(A33),ISBLANK(E33))," ",A33*B33*G33)</f>
        <v xml:space="preserve"> </v>
      </c>
      <c r="J33" s="24" t="str">
        <f t="shared" si="1"/>
        <v/>
      </c>
      <c r="K33" s="22"/>
    </row>
    <row r="34" spans="1:11" ht="17.25" customHeight="1">
      <c r="A34" s="1"/>
      <c r="B34" s="97"/>
      <c r="C34" s="98"/>
      <c r="D34" s="99"/>
      <c r="E34" s="89" t="str" cm="1">
        <f t="array" ref="E34">IF(B34="","",LOOKUP(2,1/((B34&gt;=B$56:B$78)*(B34&lt;=C$56:C$78)),A$56:A$78))</f>
        <v/>
      </c>
      <c r="F34" s="90"/>
      <c r="G34" s="85" t="str">
        <f t="shared" si="0"/>
        <v xml:space="preserve"> </v>
      </c>
      <c r="H34" s="86"/>
      <c r="I34" s="15" t="str">
        <f t="shared" si="2"/>
        <v xml:space="preserve"> </v>
      </c>
      <c r="J34" s="24" t="str">
        <f t="shared" si="1"/>
        <v/>
      </c>
      <c r="K34" s="25"/>
    </row>
    <row r="35" spans="1:11" ht="17.25" customHeight="1">
      <c r="A35" s="1"/>
      <c r="B35" s="97"/>
      <c r="C35" s="98"/>
      <c r="D35" s="99"/>
      <c r="E35" s="89" t="str" cm="1">
        <f t="array" ref="E35">IF(B35="","",LOOKUP(2,1/((B35&gt;=B$56:B$78)*(B35&lt;=C$56:C$78)),A$56:A$78))</f>
        <v/>
      </c>
      <c r="F35" s="90"/>
      <c r="G35" s="85" t="str">
        <f t="shared" si="0"/>
        <v xml:space="preserve"> </v>
      </c>
      <c r="H35" s="86"/>
      <c r="I35" s="15" t="str">
        <f t="shared" si="2"/>
        <v xml:space="preserve"> </v>
      </c>
      <c r="J35" s="24" t="str">
        <f t="shared" si="1"/>
        <v/>
      </c>
    </row>
    <row r="36" spans="1:11" ht="17.25" customHeight="1">
      <c r="A36" s="1"/>
      <c r="B36" s="97"/>
      <c r="C36" s="98"/>
      <c r="D36" s="99"/>
      <c r="E36" s="89" t="str" cm="1">
        <f t="array" ref="E36">IF(B36="","",LOOKUP(2,1/((B36&gt;=B$56:B$78)*(B36&lt;=C$56:C$78)),A$56:A$78))</f>
        <v/>
      </c>
      <c r="F36" s="90"/>
      <c r="G36" s="85" t="str">
        <f t="shared" si="0"/>
        <v xml:space="preserve"> </v>
      </c>
      <c r="H36" s="86"/>
      <c r="I36" s="15" t="str">
        <f t="shared" si="2"/>
        <v xml:space="preserve"> </v>
      </c>
      <c r="J36" s="24" t="str">
        <f t="shared" si="1"/>
        <v/>
      </c>
    </row>
    <row r="37" spans="1:11" ht="17.25" customHeight="1">
      <c r="A37" s="1"/>
      <c r="B37" s="97"/>
      <c r="C37" s="98"/>
      <c r="D37" s="99"/>
      <c r="E37" s="89" t="str" cm="1">
        <f t="array" ref="E37">IF(B37="","",LOOKUP(2,1/((B37&gt;=B$56:B$78)*(B37&lt;=C$56:C$78)),A$56:A$78))</f>
        <v/>
      </c>
      <c r="F37" s="90"/>
      <c r="G37" s="85" t="str">
        <f t="shared" si="0"/>
        <v xml:space="preserve"> </v>
      </c>
      <c r="H37" s="86"/>
      <c r="I37" s="15" t="str">
        <f t="shared" si="2"/>
        <v xml:space="preserve"> </v>
      </c>
      <c r="J37" s="24" t="str">
        <f t="shared" si="1"/>
        <v/>
      </c>
    </row>
    <row r="38" spans="1:11" ht="17.25" customHeight="1">
      <c r="A38" s="1"/>
      <c r="B38" s="97"/>
      <c r="C38" s="98"/>
      <c r="D38" s="99"/>
      <c r="E38" s="89" t="str" cm="1">
        <f t="array" ref="E38">IF(B38="","",LOOKUP(2,1/((B38&gt;=B$56:B$78)*(B38&lt;=C$56:C$78)),A$56:A$78))</f>
        <v/>
      </c>
      <c r="F38" s="90"/>
      <c r="G38" s="85" t="str">
        <f t="shared" si="0"/>
        <v xml:space="preserve"> </v>
      </c>
      <c r="H38" s="86"/>
      <c r="I38" s="15" t="str">
        <f t="shared" si="2"/>
        <v xml:space="preserve"> </v>
      </c>
      <c r="J38" s="24" t="str">
        <f t="shared" si="1"/>
        <v/>
      </c>
    </row>
    <row r="39" spans="1:11" ht="17.25" customHeight="1">
      <c r="A39" s="1"/>
      <c r="B39" s="97"/>
      <c r="C39" s="98"/>
      <c r="D39" s="99"/>
      <c r="E39" s="89" t="str" cm="1">
        <f t="array" ref="E39">IF(B39="","",LOOKUP(2,1/((B39&gt;=B$56:B$78)*(B39&lt;=C$56:C$78)),A$56:A$78))</f>
        <v/>
      </c>
      <c r="F39" s="90"/>
      <c r="G39" s="85" t="str">
        <f t="shared" si="0"/>
        <v xml:space="preserve"> </v>
      </c>
      <c r="H39" s="86"/>
      <c r="I39" s="15" t="str">
        <f t="shared" si="2"/>
        <v xml:space="preserve"> </v>
      </c>
      <c r="J39" s="24" t="str">
        <f t="shared" si="1"/>
        <v/>
      </c>
    </row>
    <row r="40" spans="1:11" ht="17.25" customHeight="1">
      <c r="A40" s="1"/>
      <c r="B40" s="97"/>
      <c r="C40" s="98"/>
      <c r="D40" s="99"/>
      <c r="E40" s="89" t="str" cm="1">
        <f t="array" ref="E40">IF(B40="","",LOOKUP(2,1/((B40&gt;=B$56:B$78)*(B40&lt;=C$56:C$78)),A$56:A$78))</f>
        <v/>
      </c>
      <c r="F40" s="90"/>
      <c r="G40" s="85" t="str">
        <f t="shared" si="0"/>
        <v xml:space="preserve"> </v>
      </c>
      <c r="H40" s="86"/>
      <c r="I40" s="15" t="str">
        <f t="shared" si="2"/>
        <v xml:space="preserve"> </v>
      </c>
      <c r="J40" s="24" t="str">
        <f t="shared" si="1"/>
        <v/>
      </c>
    </row>
    <row r="41" spans="1:11" ht="21" customHeight="1">
      <c r="A41" s="50"/>
      <c r="B41" s="47"/>
      <c r="C41" s="51"/>
      <c r="D41" s="51"/>
      <c r="E41" s="51"/>
      <c r="F41" s="51"/>
      <c r="G41" s="134" t="s">
        <v>26</v>
      </c>
      <c r="H41" s="135"/>
      <c r="I41" s="31">
        <f>SUM(I31:I40)</f>
        <v>0</v>
      </c>
    </row>
    <row r="42" spans="1:11" ht="21" customHeight="1">
      <c r="A42" s="48"/>
      <c r="B42" s="49"/>
      <c r="C42" s="52"/>
      <c r="D42" s="52"/>
      <c r="E42" s="52"/>
      <c r="F42" s="52"/>
      <c r="G42" s="33"/>
      <c r="H42" s="33"/>
      <c r="I42" s="46"/>
    </row>
    <row r="43" spans="1:11" ht="22.5" customHeight="1">
      <c r="A43" s="130" t="s">
        <v>27</v>
      </c>
      <c r="B43" s="131"/>
      <c r="C43" s="53"/>
      <c r="D43" s="52"/>
      <c r="E43" s="52"/>
      <c r="F43" s="52"/>
      <c r="G43" s="39"/>
      <c r="H43" s="32"/>
      <c r="I43" s="32"/>
    </row>
    <row r="44" spans="1:11" ht="17.25" customHeight="1" thickBot="1">
      <c r="A44" s="132"/>
      <c r="B44" s="133"/>
      <c r="C44" s="29"/>
      <c r="D44" s="26"/>
      <c r="E44" s="32"/>
      <c r="F44" s="36"/>
      <c r="G44" s="36"/>
      <c r="H44" s="33" t="s">
        <v>28</v>
      </c>
      <c r="I44" s="34">
        <f>I41</f>
        <v>0</v>
      </c>
    </row>
    <row r="45" spans="1:11" ht="17.25" customHeight="1" thickBot="1">
      <c r="A45" s="32"/>
      <c r="B45" s="32"/>
      <c r="C45" s="32"/>
      <c r="D45" s="32"/>
      <c r="E45" s="32"/>
      <c r="F45" s="32"/>
      <c r="G45" s="32"/>
      <c r="H45" s="32"/>
      <c r="I45" s="35" t="s">
        <v>29</v>
      </c>
    </row>
    <row r="46" spans="1:11" ht="18" customHeight="1" thickBot="1">
      <c r="A46" s="125" t="s">
        <v>30</v>
      </c>
      <c r="B46" s="126"/>
      <c r="C46" s="126"/>
      <c r="D46" s="126"/>
      <c r="E46" s="126"/>
      <c r="F46" s="126"/>
      <c r="G46" s="126"/>
      <c r="H46" s="126"/>
      <c r="I46" s="127"/>
    </row>
    <row r="47" spans="1:11" ht="28.5" customHeight="1">
      <c r="A47" s="128" t="s">
        <v>31</v>
      </c>
      <c r="B47" s="128"/>
      <c r="C47" s="128"/>
      <c r="D47" s="128"/>
      <c r="E47" s="128"/>
      <c r="F47" s="128"/>
      <c r="G47" s="128"/>
      <c r="H47" s="128"/>
      <c r="I47" s="129"/>
    </row>
    <row r="48" spans="1:11" ht="5.25" customHeight="1">
      <c r="A48" s="124"/>
      <c r="B48" s="122"/>
      <c r="C48" s="122"/>
      <c r="D48" s="122"/>
      <c r="E48" s="122"/>
      <c r="F48" s="122"/>
      <c r="G48" s="122"/>
      <c r="H48" s="122"/>
      <c r="I48" s="123"/>
    </row>
    <row r="49" spans="1:41" ht="169.5" customHeight="1">
      <c r="A49" s="121" t="s">
        <v>32</v>
      </c>
      <c r="B49" s="122"/>
      <c r="C49" s="122"/>
      <c r="D49" s="122"/>
      <c r="E49" s="122"/>
      <c r="F49" s="122"/>
      <c r="G49" s="122"/>
      <c r="H49" s="122"/>
      <c r="I49" s="123"/>
      <c r="AG49" s="16"/>
      <c r="AH49" s="16"/>
      <c r="AI49" s="16"/>
      <c r="AJ49" s="16"/>
      <c r="AK49" s="16"/>
      <c r="AL49" s="16"/>
      <c r="AM49" s="16"/>
      <c r="AN49" s="16"/>
      <c r="AO49" s="16"/>
    </row>
    <row r="50" spans="1:41" hidden="1">
      <c r="A50" s="38"/>
      <c r="B50" s="38"/>
      <c r="C50" s="38"/>
      <c r="D50" s="38"/>
      <c r="E50" s="38"/>
      <c r="F50" s="38"/>
      <c r="G50" s="38"/>
      <c r="H50" s="38"/>
      <c r="I50" s="38"/>
      <c r="W50" s="17"/>
      <c r="X50" s="17"/>
      <c r="Y50" s="18"/>
      <c r="AC50" s="18"/>
      <c r="AD50" s="18"/>
      <c r="AE50" s="18"/>
      <c r="AF50" s="18"/>
      <c r="AG50" s="16"/>
      <c r="AH50" s="16"/>
      <c r="AI50" s="16"/>
      <c r="AJ50" s="16"/>
      <c r="AK50" s="16"/>
      <c r="AL50" s="16"/>
      <c r="AM50" s="16"/>
      <c r="AN50" s="16"/>
      <c r="AO50" s="16"/>
    </row>
    <row r="51" spans="1:41" hidden="1">
      <c r="A51" s="38"/>
      <c r="B51" s="38"/>
      <c r="C51" s="38"/>
      <c r="D51" s="38"/>
      <c r="E51" s="38"/>
      <c r="F51" s="38"/>
      <c r="G51" s="38"/>
      <c r="H51" s="38"/>
      <c r="I51" s="38"/>
      <c r="L51" s="17"/>
      <c r="M51" s="17"/>
      <c r="W51" s="17"/>
      <c r="X51" s="17"/>
      <c r="Y51" s="18"/>
      <c r="AC51" s="18"/>
      <c r="AD51" s="18"/>
      <c r="AE51" s="18"/>
      <c r="AF51" s="18"/>
      <c r="AG51" s="16"/>
      <c r="AH51" s="16"/>
      <c r="AI51" s="16"/>
      <c r="AJ51" s="16"/>
      <c r="AK51" s="16"/>
      <c r="AL51" s="16"/>
      <c r="AM51" s="16"/>
      <c r="AN51" s="16"/>
      <c r="AO51" s="16"/>
    </row>
    <row r="52" spans="1:41" hidden="1">
      <c r="A52" s="38"/>
      <c r="B52" s="38"/>
      <c r="C52" s="38"/>
      <c r="D52" s="38"/>
      <c r="E52" s="38"/>
      <c r="F52" s="38"/>
      <c r="G52" s="38"/>
      <c r="H52" s="38"/>
      <c r="I52" s="38"/>
      <c r="L52" s="17"/>
      <c r="M52" s="17"/>
      <c r="W52" s="17"/>
      <c r="X52" s="17"/>
      <c r="Y52" s="18"/>
      <c r="AC52" s="18"/>
      <c r="AD52" s="18"/>
      <c r="AE52" s="18"/>
      <c r="AF52" s="18"/>
      <c r="AG52" s="16"/>
      <c r="AH52" s="16"/>
      <c r="AI52" s="16"/>
      <c r="AJ52" s="16"/>
      <c r="AK52" s="16"/>
      <c r="AL52" s="16"/>
      <c r="AM52" s="16"/>
      <c r="AN52" s="16"/>
      <c r="AO52" s="16"/>
    </row>
    <row r="53" spans="1:41" hidden="1">
      <c r="A53" s="38"/>
      <c r="B53" s="38"/>
      <c r="C53" s="38"/>
      <c r="D53" s="38"/>
      <c r="E53" s="38"/>
      <c r="F53" s="38"/>
      <c r="G53" s="38"/>
      <c r="H53" s="38"/>
      <c r="I53" s="38"/>
      <c r="L53" s="17"/>
      <c r="M53" s="17"/>
      <c r="W53" s="17"/>
      <c r="X53" s="17"/>
      <c r="Y53" s="18"/>
      <c r="AC53" s="18"/>
      <c r="AD53" s="18"/>
      <c r="AE53" s="18"/>
      <c r="AF53" s="18"/>
      <c r="AG53" s="16"/>
      <c r="AH53" s="16"/>
      <c r="AI53" s="16"/>
      <c r="AJ53" s="16"/>
      <c r="AK53" s="16"/>
      <c r="AL53" s="16"/>
      <c r="AM53" s="16"/>
      <c r="AN53" s="16"/>
      <c r="AO53" s="16"/>
    </row>
    <row r="54" spans="1:41" hidden="1">
      <c r="A54" s="65" t="s">
        <v>33</v>
      </c>
      <c r="B54" s="16"/>
      <c r="C54" s="16"/>
      <c r="D54" s="16"/>
      <c r="E54" s="38"/>
      <c r="F54" s="38"/>
      <c r="G54" s="38"/>
      <c r="I54" s="16"/>
      <c r="W54" s="17"/>
      <c r="X54" s="17"/>
      <c r="Y54" s="18"/>
      <c r="AC54" s="18"/>
      <c r="AD54" s="18"/>
      <c r="AE54" s="18"/>
      <c r="AF54" s="18"/>
      <c r="AG54" s="16"/>
      <c r="AH54" s="16"/>
      <c r="AI54" s="16"/>
      <c r="AJ54" s="16"/>
      <c r="AK54" s="16"/>
      <c r="AL54" s="16"/>
      <c r="AM54" s="16"/>
      <c r="AN54" s="16"/>
      <c r="AO54" s="16"/>
    </row>
    <row r="55" spans="1:41" ht="14.45" hidden="1">
      <c r="A55" s="57" t="s">
        <v>34</v>
      </c>
      <c r="B55" s="57" t="s">
        <v>35</v>
      </c>
      <c r="C55" s="57" t="s">
        <v>36</v>
      </c>
      <c r="D55" s="55" t="s">
        <v>37</v>
      </c>
      <c r="E55" s="38"/>
      <c r="F55" s="38"/>
      <c r="G55" s="38"/>
      <c r="I55" s="16"/>
      <c r="W55" s="17"/>
      <c r="X55" s="17"/>
      <c r="Y55" s="18"/>
      <c r="AC55" s="18"/>
      <c r="AD55" s="18"/>
      <c r="AE55" s="18"/>
      <c r="AF55" s="18"/>
      <c r="AG55" s="16"/>
      <c r="AH55" s="16"/>
      <c r="AI55" s="16"/>
      <c r="AJ55" s="16"/>
      <c r="AK55" s="16"/>
      <c r="AL55" s="16"/>
      <c r="AM55" s="16"/>
      <c r="AN55" s="16"/>
      <c r="AO55" s="16"/>
    </row>
    <row r="56" spans="1:41" ht="14.45" hidden="1">
      <c r="A56" s="57">
        <v>1</v>
      </c>
      <c r="B56" s="57">
        <v>0</v>
      </c>
      <c r="C56" s="57">
        <v>1.25</v>
      </c>
      <c r="D56" s="56">
        <v>395</v>
      </c>
      <c r="E56" s="38"/>
      <c r="F56" s="38"/>
      <c r="G56" s="38"/>
      <c r="I56" s="16"/>
      <c r="W56" s="17"/>
      <c r="X56" s="17"/>
      <c r="Y56" s="18"/>
      <c r="AC56" s="18"/>
      <c r="AD56" s="18"/>
      <c r="AE56" s="18"/>
      <c r="AF56" s="18"/>
      <c r="AG56" s="16"/>
      <c r="AH56" s="16"/>
      <c r="AI56" s="16"/>
      <c r="AJ56" s="16"/>
      <c r="AK56" s="16"/>
      <c r="AL56" s="16"/>
      <c r="AM56" s="16"/>
      <c r="AN56" s="16"/>
      <c r="AO56" s="16"/>
    </row>
    <row r="57" spans="1:41" ht="14.45" hidden="1">
      <c r="A57" s="57">
        <v>1.5</v>
      </c>
      <c r="B57" s="57">
        <v>1.25</v>
      </c>
      <c r="C57" s="57">
        <v>1.75</v>
      </c>
      <c r="D57" s="56">
        <v>395</v>
      </c>
      <c r="E57" s="38"/>
      <c r="F57" s="38"/>
      <c r="G57" s="38"/>
      <c r="I57" s="16"/>
      <c r="W57" s="17"/>
      <c r="X57" s="17"/>
      <c r="Y57" s="18"/>
      <c r="AC57" s="18"/>
      <c r="AD57" s="18"/>
      <c r="AE57" s="18"/>
      <c r="AF57" s="18"/>
      <c r="AG57" s="16"/>
      <c r="AH57" s="16"/>
      <c r="AI57" s="16"/>
      <c r="AJ57" s="16"/>
      <c r="AK57" s="16"/>
      <c r="AL57" s="16"/>
      <c r="AM57" s="16"/>
      <c r="AN57" s="16"/>
      <c r="AO57" s="16"/>
    </row>
    <row r="58" spans="1:41" ht="14.45" hidden="1">
      <c r="A58" s="57">
        <v>2</v>
      </c>
      <c r="B58" s="57">
        <v>1.75</v>
      </c>
      <c r="C58" s="57">
        <v>2.5</v>
      </c>
      <c r="D58" s="56">
        <v>395</v>
      </c>
      <c r="E58" s="38"/>
      <c r="F58" s="38"/>
      <c r="G58" s="38"/>
      <c r="I58" s="16"/>
      <c r="W58" s="17"/>
      <c r="X58" s="17"/>
      <c r="Y58" s="18"/>
      <c r="AC58" s="18"/>
      <c r="AD58" s="18"/>
      <c r="AE58" s="18"/>
      <c r="AF58" s="18"/>
      <c r="AG58" s="16"/>
      <c r="AH58" s="16"/>
      <c r="AI58" s="16"/>
      <c r="AJ58" s="16"/>
      <c r="AK58" s="16"/>
      <c r="AL58" s="16"/>
      <c r="AM58" s="16"/>
      <c r="AN58" s="16"/>
      <c r="AO58" s="16"/>
    </row>
    <row r="59" spans="1:41" ht="14.45" hidden="1">
      <c r="A59" s="57">
        <v>3</v>
      </c>
      <c r="B59" s="57">
        <v>2.5</v>
      </c>
      <c r="C59" s="57">
        <v>4</v>
      </c>
      <c r="D59" s="56">
        <v>395</v>
      </c>
      <c r="E59" s="38"/>
      <c r="F59" s="38"/>
      <c r="G59" s="38"/>
      <c r="I59" s="16"/>
      <c r="W59" s="17"/>
      <c r="X59" s="17"/>
      <c r="Y59" s="18"/>
      <c r="AC59" s="18"/>
      <c r="AD59" s="18"/>
      <c r="AE59" s="18"/>
      <c r="AF59" s="18"/>
      <c r="AG59" s="16"/>
      <c r="AH59" s="16"/>
      <c r="AI59" s="16"/>
      <c r="AJ59" s="16"/>
      <c r="AK59" s="16"/>
      <c r="AL59" s="16"/>
      <c r="AM59" s="16"/>
      <c r="AN59" s="16"/>
      <c r="AO59" s="16"/>
    </row>
    <row r="60" spans="1:41" ht="14.45" hidden="1">
      <c r="A60" s="57">
        <v>5</v>
      </c>
      <c r="B60" s="57">
        <v>4</v>
      </c>
      <c r="C60" s="57">
        <v>6.25</v>
      </c>
      <c r="D60" s="56">
        <v>395</v>
      </c>
      <c r="E60" s="38"/>
      <c r="F60" s="38"/>
      <c r="G60" s="38"/>
      <c r="I60" s="16"/>
      <c r="W60" s="17"/>
      <c r="X60" s="17"/>
      <c r="Y60" s="18"/>
      <c r="AC60" s="18"/>
      <c r="AD60" s="18"/>
      <c r="AE60" s="18"/>
      <c r="AF60" s="18"/>
      <c r="AG60" s="16"/>
      <c r="AH60" s="16"/>
      <c r="AI60" s="16"/>
      <c r="AJ60" s="16"/>
      <c r="AK60" s="16"/>
      <c r="AL60" s="16"/>
      <c r="AM60" s="16"/>
      <c r="AN60" s="16"/>
      <c r="AO60" s="16"/>
    </row>
    <row r="61" spans="1:41" ht="14.45" hidden="1">
      <c r="A61" s="57">
        <v>7.5</v>
      </c>
      <c r="B61" s="57">
        <v>6.25</v>
      </c>
      <c r="C61" s="57">
        <v>8.75</v>
      </c>
      <c r="D61" s="56">
        <v>260</v>
      </c>
      <c r="E61" s="38"/>
      <c r="F61" s="38"/>
      <c r="G61" s="38"/>
      <c r="I61" s="16"/>
      <c r="W61" s="17"/>
      <c r="X61" s="17"/>
      <c r="Y61" s="18"/>
      <c r="AC61" s="18"/>
      <c r="AD61" s="18"/>
      <c r="AE61" s="18"/>
      <c r="AF61" s="18"/>
      <c r="AG61" s="16"/>
      <c r="AH61" s="16"/>
      <c r="AI61" s="16"/>
      <c r="AJ61" s="16"/>
      <c r="AK61" s="16"/>
      <c r="AL61" s="16"/>
      <c r="AM61" s="16"/>
      <c r="AN61" s="16"/>
      <c r="AO61" s="16"/>
    </row>
    <row r="62" spans="1:41" ht="14.45" hidden="1">
      <c r="A62" s="57">
        <v>10</v>
      </c>
      <c r="B62" s="57">
        <v>8.75</v>
      </c>
      <c r="C62" s="57">
        <v>12.5</v>
      </c>
      <c r="D62" s="56">
        <v>260</v>
      </c>
      <c r="E62" s="38"/>
      <c r="F62" s="38"/>
      <c r="G62" s="38"/>
      <c r="I62" s="16"/>
      <c r="W62" s="17"/>
      <c r="X62" s="17"/>
      <c r="Y62" s="18"/>
      <c r="AC62" s="18"/>
      <c r="AD62" s="18"/>
      <c r="AE62" s="18"/>
      <c r="AF62" s="18"/>
      <c r="AG62" s="16"/>
      <c r="AH62" s="16"/>
      <c r="AI62" s="16"/>
      <c r="AJ62" s="16"/>
      <c r="AK62" s="16"/>
      <c r="AL62" s="16"/>
      <c r="AM62" s="16"/>
      <c r="AN62" s="16"/>
      <c r="AO62" s="16"/>
    </row>
    <row r="63" spans="1:41" ht="14.45" hidden="1">
      <c r="A63" s="57">
        <v>15</v>
      </c>
      <c r="B63" s="57">
        <v>12.5</v>
      </c>
      <c r="C63" s="57">
        <v>17.5</v>
      </c>
      <c r="D63" s="56">
        <v>155</v>
      </c>
      <c r="E63" s="38"/>
      <c r="F63" s="38"/>
      <c r="G63" s="38"/>
      <c r="I63" s="16"/>
      <c r="W63" s="17"/>
      <c r="X63" s="17"/>
      <c r="Y63" s="18"/>
      <c r="AC63" s="18"/>
      <c r="AD63" s="18"/>
      <c r="AE63" s="18"/>
      <c r="AF63" s="18"/>
      <c r="AG63" s="16"/>
      <c r="AH63" s="16"/>
      <c r="AI63" s="16"/>
      <c r="AJ63" s="16"/>
      <c r="AK63" s="16"/>
      <c r="AL63" s="16"/>
      <c r="AM63" s="16"/>
      <c r="AN63" s="16"/>
      <c r="AO63" s="16"/>
    </row>
    <row r="64" spans="1:41" ht="14.45" hidden="1">
      <c r="A64" s="57">
        <v>20</v>
      </c>
      <c r="B64" s="57">
        <v>17.5</v>
      </c>
      <c r="C64" s="57">
        <v>22.5</v>
      </c>
      <c r="D64" s="56">
        <v>155</v>
      </c>
      <c r="E64" s="38"/>
      <c r="F64" s="38"/>
      <c r="G64" s="38"/>
      <c r="I64" s="16"/>
      <c r="W64" s="17"/>
      <c r="X64" s="17"/>
      <c r="Y64" s="18"/>
      <c r="AC64" s="18"/>
      <c r="AD64" s="18"/>
      <c r="AE64" s="18"/>
      <c r="AF64" s="18"/>
      <c r="AG64" s="16"/>
      <c r="AH64" s="16"/>
      <c r="AI64" s="16"/>
      <c r="AJ64" s="16"/>
      <c r="AK64" s="16"/>
      <c r="AL64" s="16"/>
      <c r="AM64" s="16"/>
      <c r="AN64" s="16"/>
      <c r="AO64" s="16"/>
    </row>
    <row r="65" spans="1:42" ht="14.45" hidden="1">
      <c r="A65" s="57">
        <v>25</v>
      </c>
      <c r="B65" s="57">
        <v>22.5</v>
      </c>
      <c r="C65" s="57">
        <v>27.5</v>
      </c>
      <c r="D65" s="56">
        <v>130</v>
      </c>
      <c r="E65" s="38"/>
      <c r="F65" s="38"/>
      <c r="G65" s="38"/>
      <c r="I65" s="16"/>
      <c r="W65" s="17"/>
      <c r="X65" s="17"/>
      <c r="Y65" s="18"/>
      <c r="AC65" s="18"/>
      <c r="AD65" s="18"/>
      <c r="AE65" s="18"/>
      <c r="AF65" s="18"/>
      <c r="AG65" s="16"/>
      <c r="AH65" s="16"/>
      <c r="AI65" s="16"/>
      <c r="AJ65" s="16"/>
      <c r="AK65" s="16"/>
      <c r="AL65" s="16"/>
      <c r="AM65" s="16"/>
      <c r="AN65" s="16"/>
      <c r="AO65" s="16"/>
    </row>
    <row r="66" spans="1:42" ht="14.45" hidden="1">
      <c r="A66" s="57">
        <v>30</v>
      </c>
      <c r="B66" s="57">
        <v>27.5</v>
      </c>
      <c r="C66" s="57">
        <v>35</v>
      </c>
      <c r="D66" s="56">
        <v>130</v>
      </c>
      <c r="E66" s="38"/>
      <c r="F66" s="38"/>
      <c r="G66" s="38"/>
      <c r="I66" s="16"/>
      <c r="W66" s="17"/>
      <c r="X66" s="17"/>
      <c r="Y66" s="18"/>
      <c r="AC66" s="18"/>
      <c r="AD66" s="18"/>
      <c r="AE66" s="18"/>
      <c r="AF66" s="18"/>
      <c r="AG66" s="16"/>
      <c r="AH66" s="16"/>
      <c r="AI66" s="16"/>
      <c r="AJ66" s="16"/>
      <c r="AK66" s="16"/>
      <c r="AL66" s="16"/>
      <c r="AM66" s="16"/>
      <c r="AN66" s="16"/>
      <c r="AO66" s="16"/>
    </row>
    <row r="67" spans="1:42" ht="14.45" hidden="1">
      <c r="A67" s="57">
        <v>40</v>
      </c>
      <c r="B67" s="57">
        <v>35</v>
      </c>
      <c r="C67" s="57">
        <v>45</v>
      </c>
      <c r="D67" s="56">
        <v>130</v>
      </c>
      <c r="E67" s="38"/>
      <c r="F67" s="38"/>
      <c r="G67" s="38"/>
      <c r="I67" s="16"/>
      <c r="W67" s="17"/>
      <c r="X67" s="17"/>
      <c r="Y67" s="18"/>
      <c r="AC67" s="18"/>
      <c r="AD67" s="18"/>
      <c r="AE67" s="18"/>
      <c r="AF67" s="18"/>
      <c r="AG67" s="16"/>
      <c r="AH67" s="16"/>
      <c r="AI67" s="16"/>
      <c r="AJ67" s="16"/>
      <c r="AK67" s="16"/>
      <c r="AL67" s="16"/>
      <c r="AM67" s="16"/>
      <c r="AN67" s="16"/>
      <c r="AO67" s="16"/>
    </row>
    <row r="68" spans="1:42" ht="14.45" hidden="1">
      <c r="A68" s="57">
        <v>50</v>
      </c>
      <c r="B68" s="57">
        <v>45</v>
      </c>
      <c r="C68" s="57">
        <v>55</v>
      </c>
      <c r="D68" s="56">
        <v>105</v>
      </c>
      <c r="E68" s="38"/>
      <c r="F68" s="38"/>
      <c r="G68" s="38"/>
      <c r="I68" s="16"/>
      <c r="W68" s="17"/>
      <c r="X68" s="17"/>
      <c r="Y68" s="18"/>
      <c r="AC68" s="18"/>
      <c r="AD68" s="18"/>
      <c r="AE68" s="18"/>
      <c r="AF68" s="18"/>
      <c r="AG68" s="16"/>
      <c r="AH68" s="16"/>
      <c r="AI68" s="16"/>
      <c r="AJ68" s="16"/>
      <c r="AK68" s="16"/>
      <c r="AL68" s="16"/>
      <c r="AM68" s="16"/>
      <c r="AN68" s="16"/>
      <c r="AO68" s="16"/>
    </row>
    <row r="69" spans="1:42" ht="14.45" hidden="1">
      <c r="A69" s="57">
        <v>60</v>
      </c>
      <c r="B69" s="57">
        <v>55</v>
      </c>
      <c r="C69" s="57">
        <v>67.5</v>
      </c>
      <c r="D69" s="56">
        <v>105</v>
      </c>
      <c r="E69" s="38"/>
      <c r="F69" s="38"/>
      <c r="G69" s="38"/>
      <c r="I69" s="16"/>
      <c r="W69" s="17"/>
      <c r="X69" s="17"/>
      <c r="Y69" s="18"/>
      <c r="AC69" s="18"/>
      <c r="AD69" s="18"/>
      <c r="AE69" s="18"/>
      <c r="AF69" s="18"/>
      <c r="AG69" s="16"/>
      <c r="AH69" s="16"/>
      <c r="AI69" s="16"/>
      <c r="AJ69" s="16"/>
      <c r="AK69" s="16"/>
      <c r="AL69" s="16"/>
      <c r="AM69" s="16"/>
      <c r="AN69" s="16"/>
      <c r="AO69" s="16"/>
    </row>
    <row r="70" spans="1:42" ht="14.45" hidden="1">
      <c r="A70" s="57">
        <v>75</v>
      </c>
      <c r="B70" s="57">
        <v>67.5</v>
      </c>
      <c r="C70" s="57">
        <v>87.5</v>
      </c>
      <c r="D70" s="56">
        <v>105</v>
      </c>
      <c r="E70" s="38"/>
      <c r="F70" s="38"/>
      <c r="G70" s="38"/>
      <c r="I70" s="16"/>
      <c r="W70" s="17"/>
      <c r="X70" s="17"/>
      <c r="Y70" s="18"/>
      <c r="AC70" s="18"/>
      <c r="AD70" s="18"/>
      <c r="AE70" s="18"/>
      <c r="AF70" s="18"/>
      <c r="AG70" s="16"/>
      <c r="AH70" s="16"/>
      <c r="AI70" s="16"/>
      <c r="AJ70" s="16"/>
      <c r="AK70" s="16"/>
      <c r="AL70" s="16"/>
      <c r="AM70" s="16"/>
      <c r="AN70" s="16"/>
      <c r="AO70" s="16"/>
    </row>
    <row r="71" spans="1:42" ht="14.45" hidden="1">
      <c r="A71" s="57">
        <v>100</v>
      </c>
      <c r="B71" s="57">
        <v>87.5</v>
      </c>
      <c r="C71" s="57">
        <v>112.5</v>
      </c>
      <c r="D71" s="56">
        <v>105</v>
      </c>
      <c r="E71" s="38"/>
      <c r="F71" s="38"/>
      <c r="G71" s="38"/>
      <c r="I71" s="16"/>
      <c r="W71" s="17"/>
      <c r="X71" s="17"/>
      <c r="Y71" s="18"/>
      <c r="AC71" s="18"/>
      <c r="AD71" s="18"/>
      <c r="AE71" s="18"/>
      <c r="AF71" s="18"/>
      <c r="AG71" s="16"/>
      <c r="AH71" s="16"/>
      <c r="AI71" s="16"/>
      <c r="AJ71" s="16"/>
      <c r="AK71" s="16"/>
      <c r="AL71" s="16"/>
      <c r="AM71" s="16"/>
      <c r="AN71" s="16"/>
      <c r="AO71" s="16"/>
    </row>
    <row r="72" spans="1:42" ht="14.45" hidden="1">
      <c r="A72" s="57">
        <v>125</v>
      </c>
      <c r="B72" s="57">
        <v>112.5</v>
      </c>
      <c r="C72" s="57">
        <v>137.5</v>
      </c>
      <c r="D72" s="56">
        <v>105</v>
      </c>
      <c r="E72" s="38"/>
      <c r="F72" s="38"/>
      <c r="G72" s="38"/>
      <c r="I72" s="16"/>
      <c r="W72" s="17"/>
      <c r="X72" s="17"/>
      <c r="Y72" s="18"/>
      <c r="AC72" s="18"/>
      <c r="AD72" s="18"/>
      <c r="AE72" s="18"/>
      <c r="AF72" s="18"/>
      <c r="AG72" s="16"/>
      <c r="AH72" s="16"/>
      <c r="AI72" s="16"/>
      <c r="AJ72" s="16"/>
      <c r="AK72" s="16"/>
      <c r="AL72" s="16"/>
      <c r="AM72" s="16"/>
      <c r="AN72" s="16"/>
      <c r="AO72" s="16"/>
    </row>
    <row r="73" spans="1:42" ht="14.45" hidden="1">
      <c r="A73" s="57">
        <v>150</v>
      </c>
      <c r="B73" s="57">
        <v>137.5</v>
      </c>
      <c r="C73" s="57">
        <v>175</v>
      </c>
      <c r="D73" s="56">
        <v>105</v>
      </c>
      <c r="E73" s="38"/>
      <c r="F73" s="38"/>
      <c r="G73" s="38"/>
      <c r="I73" s="16"/>
      <c r="W73" s="17"/>
      <c r="X73" s="17"/>
      <c r="Y73" s="18"/>
      <c r="AC73" s="18"/>
      <c r="AD73" s="18"/>
      <c r="AE73" s="18"/>
      <c r="AF73" s="18"/>
      <c r="AG73" s="16"/>
      <c r="AH73" s="16"/>
      <c r="AI73" s="16"/>
      <c r="AJ73" s="16"/>
      <c r="AK73" s="16"/>
      <c r="AL73" s="16"/>
      <c r="AM73" s="16"/>
      <c r="AN73" s="16"/>
      <c r="AO73" s="16"/>
    </row>
    <row r="74" spans="1:42" ht="14.45" hidden="1">
      <c r="A74" s="57">
        <v>200</v>
      </c>
      <c r="B74" s="57">
        <v>175</v>
      </c>
      <c r="C74" s="57">
        <v>250</v>
      </c>
      <c r="D74" s="56">
        <v>105</v>
      </c>
      <c r="E74" s="38"/>
      <c r="F74" s="38"/>
      <c r="G74" s="38"/>
      <c r="I74" s="16"/>
      <c r="W74" s="17"/>
      <c r="X74" s="17"/>
      <c r="Y74" s="18"/>
      <c r="AC74" s="18"/>
      <c r="AD74" s="18"/>
      <c r="AE74" s="18"/>
      <c r="AF74" s="18"/>
      <c r="AG74" s="16"/>
      <c r="AH74" s="16"/>
      <c r="AI74" s="16"/>
      <c r="AJ74" s="16"/>
      <c r="AK74" s="16"/>
      <c r="AL74" s="16"/>
      <c r="AM74" s="16"/>
      <c r="AN74" s="16"/>
      <c r="AO74" s="16"/>
    </row>
    <row r="75" spans="1:42" ht="14.45" hidden="1">
      <c r="A75" s="57">
        <v>300</v>
      </c>
      <c r="B75" s="57">
        <v>250</v>
      </c>
      <c r="C75" s="57">
        <v>350</v>
      </c>
      <c r="D75" s="56">
        <v>100</v>
      </c>
      <c r="E75" s="38"/>
      <c r="F75" s="38"/>
      <c r="G75" s="38"/>
      <c r="I75" s="16"/>
      <c r="W75" s="17"/>
      <c r="X75" s="17"/>
      <c r="Y75" s="18"/>
      <c r="AC75" s="18"/>
      <c r="AD75" s="18"/>
      <c r="AE75" s="18"/>
      <c r="AF75" s="18"/>
      <c r="AG75" s="16"/>
      <c r="AH75" s="16"/>
      <c r="AI75" s="16"/>
      <c r="AJ75" s="16"/>
      <c r="AK75" s="16"/>
      <c r="AL75" s="16"/>
      <c r="AM75" s="16"/>
      <c r="AN75" s="16"/>
      <c r="AO75" s="16"/>
    </row>
    <row r="76" spans="1:42" ht="14.45" hidden="1">
      <c r="A76" s="57">
        <v>400</v>
      </c>
      <c r="B76" s="57">
        <v>350</v>
      </c>
      <c r="C76" s="57">
        <v>500</v>
      </c>
      <c r="D76" s="55">
        <v>100</v>
      </c>
      <c r="E76" s="38"/>
      <c r="F76" s="38"/>
      <c r="G76" s="38"/>
      <c r="I76" s="16"/>
      <c r="W76" s="17"/>
      <c r="X76" s="17"/>
      <c r="Y76" s="18"/>
      <c r="AC76" s="18"/>
      <c r="AD76" s="18"/>
      <c r="AE76" s="18"/>
      <c r="AF76" s="18"/>
      <c r="AG76" s="16"/>
      <c r="AH76" s="16"/>
      <c r="AI76" s="16"/>
      <c r="AJ76" s="16"/>
      <c r="AK76" s="16"/>
      <c r="AL76" s="16"/>
      <c r="AM76" s="16"/>
      <c r="AN76" s="16"/>
      <c r="AO76" s="16"/>
      <c r="AP76" s="16"/>
    </row>
    <row r="77" spans="1:42" ht="14.45" hidden="1">
      <c r="A77" s="57" t="s">
        <v>38</v>
      </c>
      <c r="B77" s="57">
        <v>501</v>
      </c>
      <c r="C77" s="57">
        <v>1000</v>
      </c>
      <c r="D77" s="55">
        <v>100</v>
      </c>
      <c r="E77" s="38"/>
      <c r="F77" s="38"/>
      <c r="G77" s="38"/>
      <c r="I77" s="16"/>
      <c r="W77" s="17"/>
      <c r="X77" s="17"/>
      <c r="Y77" s="18"/>
      <c r="AC77" s="18"/>
      <c r="AD77" s="18"/>
      <c r="AE77" s="18"/>
      <c r="AF77" s="18"/>
      <c r="AG77" s="16"/>
      <c r="AH77" s="16"/>
      <c r="AI77" s="16"/>
      <c r="AJ77" s="16"/>
      <c r="AK77" s="16"/>
      <c r="AL77" s="16"/>
      <c r="AM77" s="16"/>
      <c r="AN77" s="16"/>
      <c r="AO77" s="16"/>
      <c r="AP77" s="16"/>
    </row>
    <row r="78" spans="1:42" ht="14.45" hidden="1">
      <c r="A78" s="57" t="s">
        <v>39</v>
      </c>
      <c r="B78" s="57">
        <v>1000</v>
      </c>
      <c r="C78" s="57">
        <v>10000</v>
      </c>
      <c r="D78" s="55">
        <v>100</v>
      </c>
      <c r="E78" s="38"/>
      <c r="F78" s="38"/>
      <c r="G78" s="38"/>
      <c r="I78" s="16"/>
      <c r="W78" s="17"/>
      <c r="X78" s="17"/>
      <c r="Y78" s="18"/>
      <c r="AC78" s="18"/>
      <c r="AD78" s="18"/>
      <c r="AE78" s="18"/>
      <c r="AF78" s="18"/>
      <c r="AG78" s="16"/>
      <c r="AH78" s="16"/>
      <c r="AI78" s="16"/>
      <c r="AJ78" s="16"/>
      <c r="AK78" s="16"/>
      <c r="AL78" s="16"/>
      <c r="AM78" s="16"/>
      <c r="AN78" s="16"/>
      <c r="AO78" s="16"/>
      <c r="AP78" s="16"/>
    </row>
    <row r="79" spans="1:42" hidden="1">
      <c r="A79" s="38"/>
      <c r="B79" s="38"/>
      <c r="C79" s="38"/>
      <c r="D79" s="38"/>
      <c r="E79" s="38"/>
      <c r="F79" s="38"/>
      <c r="G79" s="38"/>
      <c r="H79" s="16"/>
      <c r="I79" s="16"/>
      <c r="W79" s="17"/>
      <c r="X79" s="17"/>
      <c r="Y79" s="18"/>
      <c r="AC79" s="18"/>
      <c r="AD79" s="18"/>
      <c r="AE79" s="18"/>
      <c r="AF79" s="18"/>
      <c r="AG79" s="16"/>
      <c r="AH79" s="16"/>
      <c r="AI79" s="16"/>
      <c r="AJ79" s="16"/>
      <c r="AK79" s="16"/>
      <c r="AL79" s="16"/>
      <c r="AM79" s="16"/>
      <c r="AN79" s="16"/>
      <c r="AO79" s="16"/>
      <c r="AP79" s="16"/>
    </row>
    <row r="80" spans="1:42" hidden="1">
      <c r="A80" s="38"/>
      <c r="B80" s="38"/>
      <c r="C80" s="38"/>
      <c r="D80" s="38"/>
      <c r="E80" s="38"/>
      <c r="F80" s="38"/>
      <c r="G80" s="38"/>
      <c r="H80" s="16"/>
      <c r="I80" s="16"/>
      <c r="W80" s="17"/>
      <c r="X80" s="17"/>
      <c r="Y80" s="18"/>
      <c r="AC80" s="22"/>
      <c r="AD80" s="22"/>
      <c r="AE80" s="22"/>
      <c r="AF80" s="22"/>
      <c r="AG80" s="16"/>
      <c r="AH80" s="16"/>
      <c r="AI80" s="16"/>
      <c r="AJ80" s="16"/>
      <c r="AK80" s="16"/>
      <c r="AL80" s="16"/>
      <c r="AM80" s="16"/>
      <c r="AN80" s="16"/>
      <c r="AO80" s="16"/>
      <c r="AP80" s="16"/>
    </row>
    <row r="81" spans="1:42" hidden="1">
      <c r="A81" s="38"/>
      <c r="B81" s="38"/>
      <c r="C81" s="38"/>
      <c r="D81" s="38"/>
      <c r="E81" s="38"/>
      <c r="F81" s="38"/>
      <c r="G81" s="38"/>
      <c r="H81" s="16"/>
      <c r="I81" s="16"/>
      <c r="W81" s="17"/>
      <c r="X81" s="17"/>
      <c r="Y81" s="18"/>
      <c r="AE81" s="18"/>
      <c r="AF81" s="18"/>
      <c r="AG81" s="16"/>
      <c r="AH81" s="16"/>
      <c r="AI81" s="16"/>
      <c r="AJ81" s="16"/>
      <c r="AK81" s="16"/>
      <c r="AL81" s="16"/>
      <c r="AM81" s="16"/>
      <c r="AN81" s="16"/>
      <c r="AO81" s="16"/>
      <c r="AP81" s="16"/>
    </row>
    <row r="82" spans="1:42" hidden="1">
      <c r="A82" s="38"/>
      <c r="B82" s="38"/>
      <c r="C82" s="38"/>
      <c r="D82" s="38"/>
      <c r="E82" s="38"/>
      <c r="F82" s="38"/>
      <c r="G82" s="38"/>
      <c r="H82" s="16"/>
      <c r="I82" s="16"/>
      <c r="W82" s="17"/>
      <c r="X82" s="17"/>
      <c r="Y82" s="18"/>
      <c r="AE82" s="18"/>
      <c r="AF82" s="18"/>
      <c r="AG82" s="16"/>
      <c r="AH82" s="16"/>
      <c r="AI82" s="16"/>
      <c r="AJ82" s="16"/>
      <c r="AK82" s="16"/>
      <c r="AL82" s="16"/>
      <c r="AM82" s="16"/>
      <c r="AN82" s="16"/>
      <c r="AO82" s="16"/>
      <c r="AP82" s="16"/>
    </row>
    <row r="83" spans="1:42" hidden="1">
      <c r="A83" s="38"/>
      <c r="B83" s="38"/>
      <c r="C83" s="38"/>
      <c r="D83" s="38"/>
      <c r="E83" s="38"/>
      <c r="F83" s="38"/>
      <c r="G83" s="38"/>
      <c r="H83" s="16"/>
      <c r="I83" s="16"/>
      <c r="W83" s="17"/>
      <c r="X83" s="17"/>
      <c r="Y83" s="18"/>
      <c r="AE83" s="18"/>
      <c r="AF83" s="18"/>
      <c r="AG83" s="16"/>
      <c r="AH83" s="16"/>
      <c r="AI83" s="16"/>
      <c r="AJ83" s="16"/>
      <c r="AK83" s="16"/>
      <c r="AL83" s="16"/>
      <c r="AM83" s="16"/>
      <c r="AN83" s="16"/>
      <c r="AO83" s="16"/>
      <c r="AP83" s="16"/>
    </row>
    <row r="84" spans="1:42" hidden="1">
      <c r="A84" s="38"/>
      <c r="B84" s="38"/>
      <c r="C84" s="38"/>
      <c r="D84" s="38"/>
      <c r="E84" s="38"/>
      <c r="F84" s="38"/>
      <c r="G84" s="38"/>
      <c r="H84" s="16"/>
      <c r="I84" s="16"/>
      <c r="W84" s="17"/>
      <c r="X84" s="17"/>
      <c r="Y84" s="18"/>
      <c r="AE84" s="18"/>
      <c r="AF84" s="18"/>
      <c r="AG84" s="16"/>
      <c r="AH84" s="16"/>
      <c r="AI84" s="16"/>
      <c r="AJ84" s="16"/>
      <c r="AK84" s="16"/>
      <c r="AL84" s="16"/>
      <c r="AM84" s="16"/>
      <c r="AN84" s="16"/>
      <c r="AO84" s="16"/>
      <c r="AP84" s="16"/>
    </row>
    <row r="85" spans="1:42" hidden="1">
      <c r="A85" s="38"/>
      <c r="B85" s="38"/>
      <c r="C85" s="38"/>
      <c r="D85" s="38"/>
      <c r="E85" s="38"/>
      <c r="F85" s="38"/>
      <c r="G85" s="38"/>
      <c r="H85" s="16"/>
      <c r="I85" s="16"/>
      <c r="W85" s="17"/>
      <c r="X85" s="17"/>
      <c r="Y85" s="18"/>
      <c r="AE85" s="18"/>
      <c r="AF85" s="18"/>
      <c r="AG85" s="16"/>
      <c r="AH85" s="16"/>
      <c r="AI85" s="16"/>
      <c r="AJ85" s="16"/>
      <c r="AK85" s="16"/>
      <c r="AL85" s="16"/>
      <c r="AM85" s="16"/>
      <c r="AN85" s="16"/>
      <c r="AO85" s="16"/>
      <c r="AP85" s="16"/>
    </row>
    <row r="86" spans="1:42" hidden="1">
      <c r="A86" s="38"/>
      <c r="B86" s="38"/>
      <c r="C86" s="38"/>
      <c r="D86" s="38"/>
      <c r="E86" s="38"/>
      <c r="F86" s="38"/>
      <c r="G86" s="38"/>
      <c r="H86" s="16"/>
      <c r="I86" s="16"/>
      <c r="W86" s="17"/>
      <c r="X86" s="17"/>
      <c r="Y86" s="18"/>
      <c r="AE86" s="18"/>
      <c r="AF86" s="18"/>
      <c r="AG86" s="16"/>
      <c r="AH86" s="16"/>
      <c r="AI86" s="16"/>
      <c r="AJ86" s="16"/>
      <c r="AK86" s="16"/>
      <c r="AL86" s="16"/>
      <c r="AM86" s="16"/>
      <c r="AN86" s="16"/>
      <c r="AO86" s="16"/>
      <c r="AP86" s="16"/>
    </row>
    <row r="87" spans="1:42" hidden="1">
      <c r="A87" s="38"/>
      <c r="B87" s="38"/>
      <c r="C87" s="38"/>
      <c r="D87" s="38"/>
      <c r="E87" s="38"/>
      <c r="F87" s="38"/>
      <c r="G87" s="38"/>
      <c r="H87" s="16"/>
      <c r="I87" s="16"/>
      <c r="W87" s="17"/>
      <c r="X87" s="17"/>
      <c r="Y87" s="18"/>
      <c r="AE87" s="18"/>
      <c r="AF87" s="18"/>
      <c r="AG87" s="16"/>
      <c r="AH87" s="16"/>
      <c r="AI87" s="16"/>
      <c r="AJ87" s="16"/>
      <c r="AK87" s="16"/>
      <c r="AL87" s="16"/>
      <c r="AM87" s="16"/>
      <c r="AN87" s="16"/>
      <c r="AO87" s="16"/>
      <c r="AP87" s="16"/>
    </row>
    <row r="88" spans="1:42" hidden="1">
      <c r="A88" s="38"/>
      <c r="B88" s="38"/>
      <c r="C88" s="38"/>
      <c r="D88" s="38"/>
      <c r="E88" s="38"/>
      <c r="F88" s="38"/>
      <c r="G88" s="38"/>
      <c r="H88" s="16"/>
      <c r="I88" s="16"/>
      <c r="W88" s="17"/>
      <c r="X88" s="17"/>
      <c r="Y88" s="18"/>
      <c r="AE88" s="18"/>
      <c r="AF88" s="18"/>
      <c r="AG88" s="16"/>
      <c r="AH88" s="16"/>
      <c r="AI88" s="16"/>
      <c r="AJ88" s="16"/>
      <c r="AK88" s="16"/>
      <c r="AL88" s="16"/>
      <c r="AM88" s="16"/>
      <c r="AN88" s="16"/>
      <c r="AO88" s="16"/>
      <c r="AP88" s="16"/>
    </row>
    <row r="89" spans="1:42" hidden="1">
      <c r="A89" s="38"/>
      <c r="B89" s="38"/>
      <c r="C89" s="38"/>
      <c r="D89" s="38"/>
      <c r="E89" s="38"/>
      <c r="F89" s="38"/>
      <c r="G89" s="38"/>
      <c r="H89" s="16"/>
      <c r="I89" s="16"/>
      <c r="W89" s="17"/>
      <c r="X89" s="17"/>
      <c r="Y89" s="18"/>
      <c r="AE89" s="18"/>
      <c r="AF89" s="18"/>
      <c r="AG89" s="16"/>
      <c r="AH89" s="16"/>
      <c r="AI89" s="16"/>
      <c r="AJ89" s="16"/>
      <c r="AK89" s="16"/>
      <c r="AL89" s="16"/>
      <c r="AM89" s="16"/>
      <c r="AN89" s="16"/>
      <c r="AO89" s="16"/>
      <c r="AP89" s="16"/>
    </row>
    <row r="90" spans="1:42" hidden="1">
      <c r="A90" s="38"/>
      <c r="B90" s="38"/>
      <c r="C90" s="38"/>
      <c r="D90" s="38"/>
      <c r="E90" s="38"/>
      <c r="F90" s="38"/>
      <c r="G90" s="38"/>
      <c r="H90" s="16"/>
      <c r="I90" s="16"/>
      <c r="W90" s="17"/>
      <c r="X90" s="17"/>
      <c r="Y90" s="18"/>
      <c r="AE90" s="18"/>
      <c r="AF90" s="18"/>
      <c r="AG90" s="16"/>
      <c r="AH90" s="16"/>
      <c r="AI90" s="16"/>
      <c r="AJ90" s="16"/>
      <c r="AK90" s="16"/>
      <c r="AL90" s="16"/>
      <c r="AM90" s="16"/>
      <c r="AN90" s="16"/>
      <c r="AO90" s="16"/>
      <c r="AP90" s="16"/>
    </row>
    <row r="91" spans="1:42" hidden="1">
      <c r="A91" s="38"/>
      <c r="B91" s="38"/>
      <c r="C91" s="38"/>
      <c r="D91" s="38"/>
      <c r="E91" s="38"/>
      <c r="F91" s="38"/>
      <c r="G91" s="38"/>
      <c r="H91" s="16"/>
      <c r="I91" s="16"/>
      <c r="W91" s="17"/>
      <c r="X91" s="17"/>
      <c r="Y91" s="18"/>
      <c r="AE91" s="18"/>
      <c r="AF91" s="18"/>
      <c r="AG91" s="16"/>
      <c r="AH91" s="16"/>
      <c r="AI91" s="16"/>
      <c r="AJ91" s="16"/>
      <c r="AK91" s="16"/>
      <c r="AL91" s="16"/>
      <c r="AM91" s="16"/>
      <c r="AN91" s="16"/>
      <c r="AO91" s="16"/>
      <c r="AP91" s="16"/>
    </row>
    <row r="92" spans="1:42" hidden="1">
      <c r="A92" s="38"/>
      <c r="B92" s="38"/>
      <c r="C92" s="38"/>
      <c r="D92" s="38"/>
      <c r="E92" s="38"/>
      <c r="F92" s="38"/>
      <c r="G92" s="38"/>
      <c r="H92" s="16"/>
      <c r="I92" s="16"/>
      <c r="W92" s="17"/>
      <c r="X92" s="17"/>
      <c r="Y92" s="18"/>
      <c r="AE92" s="18"/>
      <c r="AF92" s="18"/>
      <c r="AG92" s="16"/>
      <c r="AH92" s="16"/>
      <c r="AI92" s="16"/>
      <c r="AJ92" s="16"/>
      <c r="AK92" s="16"/>
      <c r="AL92" s="16"/>
      <c r="AM92" s="16"/>
      <c r="AN92" s="16"/>
      <c r="AO92" s="16"/>
      <c r="AP92" s="16"/>
    </row>
    <row r="93" spans="1:42" hidden="1">
      <c r="A93" s="38"/>
      <c r="B93" s="38"/>
      <c r="C93" s="38"/>
      <c r="D93" s="38"/>
      <c r="E93" s="38"/>
      <c r="F93" s="38"/>
      <c r="G93" s="38"/>
      <c r="H93" s="16"/>
      <c r="I93" s="16"/>
      <c r="W93" s="17"/>
      <c r="X93" s="17"/>
      <c r="Y93" s="18"/>
      <c r="AE93" s="18"/>
      <c r="AF93" s="18"/>
      <c r="AG93" s="16"/>
      <c r="AH93" s="16"/>
      <c r="AI93" s="16"/>
      <c r="AJ93" s="16"/>
      <c r="AK93" s="16"/>
      <c r="AL93" s="16"/>
      <c r="AM93" s="16"/>
      <c r="AN93" s="16"/>
      <c r="AO93" s="16"/>
      <c r="AP93" s="16"/>
    </row>
    <row r="94" spans="1:42" hidden="1">
      <c r="A94" s="38"/>
      <c r="B94" s="38"/>
      <c r="C94" s="38"/>
      <c r="D94" s="38"/>
      <c r="E94" s="38"/>
      <c r="F94" s="38"/>
      <c r="G94" s="38"/>
      <c r="H94" s="16"/>
      <c r="I94" s="16"/>
      <c r="W94" s="17"/>
      <c r="X94" s="17"/>
      <c r="Y94" s="18"/>
      <c r="AE94" s="18"/>
      <c r="AF94" s="18"/>
      <c r="AG94" s="16"/>
      <c r="AH94" s="16"/>
      <c r="AI94" s="16"/>
      <c r="AJ94" s="16"/>
      <c r="AK94" s="16"/>
      <c r="AL94" s="16"/>
      <c r="AM94" s="16"/>
      <c r="AN94" s="16"/>
      <c r="AO94" s="16"/>
      <c r="AP94" s="16"/>
    </row>
    <row r="95" spans="1:42" hidden="1">
      <c r="A95" s="38"/>
      <c r="B95" s="38"/>
      <c r="C95" s="38"/>
      <c r="D95" s="38"/>
      <c r="E95" s="38"/>
      <c r="F95" s="38"/>
      <c r="G95" s="38"/>
      <c r="H95" s="16"/>
      <c r="I95" s="16"/>
      <c r="W95" s="17"/>
      <c r="X95" s="17"/>
      <c r="Y95" s="18"/>
      <c r="AE95" s="18"/>
      <c r="AF95" s="18"/>
      <c r="AG95" s="16"/>
      <c r="AH95" s="16"/>
      <c r="AI95" s="16"/>
      <c r="AJ95" s="16"/>
      <c r="AK95" s="16"/>
      <c r="AL95" s="16"/>
      <c r="AM95" s="16"/>
      <c r="AN95" s="16"/>
      <c r="AO95" s="16"/>
      <c r="AP95" s="16"/>
    </row>
    <row r="96" spans="1:42" hidden="1">
      <c r="A96" s="38"/>
      <c r="B96" s="38"/>
      <c r="C96" s="38"/>
      <c r="D96" s="38"/>
      <c r="E96" s="38"/>
      <c r="F96" s="38"/>
      <c r="G96" s="38"/>
      <c r="H96" s="16"/>
      <c r="I96" s="16"/>
      <c r="W96" s="17"/>
      <c r="X96" s="17"/>
      <c r="Y96" s="18"/>
      <c r="AE96" s="18"/>
      <c r="AF96" s="18"/>
      <c r="AG96" s="16"/>
      <c r="AH96" s="16"/>
      <c r="AI96" s="16"/>
      <c r="AJ96" s="16"/>
      <c r="AK96" s="16"/>
      <c r="AL96" s="16"/>
      <c r="AM96" s="16"/>
      <c r="AO96" s="21"/>
      <c r="AP96" s="16"/>
    </row>
    <row r="97" spans="1:42" hidden="1">
      <c r="A97" s="38"/>
      <c r="B97" s="38"/>
      <c r="C97" s="38"/>
      <c r="D97" s="38"/>
      <c r="E97" s="38"/>
      <c r="F97" s="38"/>
      <c r="G97" s="38"/>
      <c r="H97" s="16"/>
      <c r="I97" s="16"/>
      <c r="W97" s="17"/>
      <c r="X97" s="17"/>
      <c r="Y97" s="18"/>
      <c r="AE97" s="18"/>
      <c r="AF97" s="18"/>
      <c r="AG97" s="16"/>
      <c r="AH97" s="16"/>
      <c r="AI97" s="16"/>
      <c r="AJ97" s="16"/>
      <c r="AK97" s="16"/>
      <c r="AL97" s="16"/>
      <c r="AM97" s="16"/>
      <c r="AO97" s="16"/>
      <c r="AP97" s="16"/>
    </row>
    <row r="98" spans="1:42" hidden="1">
      <c r="A98" s="38"/>
      <c r="B98" s="38"/>
      <c r="C98" s="38"/>
      <c r="D98" s="38"/>
      <c r="E98" s="38"/>
      <c r="F98" s="38"/>
      <c r="G98" s="38"/>
      <c r="H98" s="16"/>
      <c r="I98" s="16"/>
      <c r="W98" s="17"/>
      <c r="X98" s="17"/>
      <c r="Y98" s="18"/>
      <c r="AE98" s="18"/>
      <c r="AF98" s="18"/>
      <c r="AG98" s="16"/>
      <c r="AH98" s="16"/>
      <c r="AI98" s="16"/>
      <c r="AJ98" s="16"/>
      <c r="AK98" s="16"/>
      <c r="AL98" s="16"/>
      <c r="AM98" s="16"/>
      <c r="AO98" s="16"/>
      <c r="AP98" s="16"/>
    </row>
    <row r="99" spans="1:42" hidden="1">
      <c r="A99" s="38"/>
      <c r="B99" s="38"/>
      <c r="C99" s="38"/>
      <c r="D99" s="38"/>
      <c r="E99" s="38"/>
      <c r="F99" s="38"/>
      <c r="G99" s="38"/>
      <c r="H99" s="16"/>
      <c r="I99" s="16"/>
      <c r="W99" s="17"/>
      <c r="X99" s="17"/>
      <c r="Y99" s="18"/>
      <c r="AC99" s="18"/>
      <c r="AD99" s="18"/>
      <c r="AE99" s="18"/>
      <c r="AF99" s="18"/>
      <c r="AG99" s="16"/>
      <c r="AH99" s="16"/>
      <c r="AI99" s="16"/>
      <c r="AJ99" s="16"/>
      <c r="AK99" s="16"/>
      <c r="AL99" s="16"/>
      <c r="AM99" s="16"/>
      <c r="AO99" s="16"/>
      <c r="AP99" s="16"/>
    </row>
    <row r="100" spans="1:42" hidden="1">
      <c r="A100" s="38"/>
      <c r="B100" s="38"/>
      <c r="C100" s="38"/>
      <c r="D100" s="38"/>
      <c r="E100" s="38"/>
      <c r="F100" s="38"/>
      <c r="G100" s="38"/>
      <c r="H100" s="16"/>
      <c r="I100" s="16"/>
      <c r="W100" s="17"/>
      <c r="X100" s="17"/>
      <c r="Y100" s="18"/>
      <c r="AC100" s="18"/>
      <c r="AD100" s="18"/>
      <c r="AE100" s="18"/>
      <c r="AF100" s="18"/>
      <c r="AG100" s="16"/>
      <c r="AH100" s="16"/>
      <c r="AI100" s="16"/>
      <c r="AJ100" s="16"/>
      <c r="AK100" s="16"/>
      <c r="AL100" s="16"/>
      <c r="AM100" s="16"/>
      <c r="AO100" s="16"/>
      <c r="AP100" s="16"/>
    </row>
    <row r="101" spans="1:42" hidden="1">
      <c r="A101" s="38"/>
      <c r="B101" s="38"/>
      <c r="C101" s="38"/>
      <c r="D101" s="38"/>
      <c r="E101" s="38"/>
      <c r="F101" s="38"/>
      <c r="G101" s="38"/>
      <c r="H101" s="16"/>
      <c r="I101" s="16"/>
      <c r="W101" s="17"/>
      <c r="X101" s="17"/>
      <c r="Y101" s="18"/>
      <c r="AC101" s="18"/>
      <c r="AD101" s="18"/>
      <c r="AE101" s="18"/>
      <c r="AF101" s="18"/>
      <c r="AG101" s="16"/>
      <c r="AH101" s="16"/>
      <c r="AI101" s="16"/>
      <c r="AJ101" s="16"/>
      <c r="AK101" s="16"/>
      <c r="AL101" s="16"/>
      <c r="AM101" s="16"/>
      <c r="AO101" s="16"/>
      <c r="AP101" s="16"/>
    </row>
    <row r="102" spans="1:42" hidden="1">
      <c r="A102" s="38"/>
      <c r="B102" s="38"/>
      <c r="C102" s="38"/>
      <c r="D102" s="38"/>
      <c r="E102" s="38"/>
      <c r="F102" s="38"/>
      <c r="G102" s="38"/>
      <c r="H102" s="16"/>
      <c r="I102" s="16"/>
      <c r="X102" s="17"/>
      <c r="Y102" s="18"/>
      <c r="AC102" s="18"/>
      <c r="AD102" s="18"/>
      <c r="AE102" s="18"/>
      <c r="AF102" s="18"/>
      <c r="AG102" s="16"/>
      <c r="AH102" s="16"/>
      <c r="AI102" s="16"/>
      <c r="AJ102" s="16"/>
      <c r="AK102" s="16"/>
      <c r="AL102" s="16"/>
      <c r="AM102" s="16"/>
      <c r="AO102" s="16"/>
      <c r="AP102" s="16"/>
    </row>
    <row r="103" spans="1:42" hidden="1">
      <c r="A103" s="38"/>
      <c r="B103" s="38"/>
      <c r="C103" s="38"/>
      <c r="D103" s="38"/>
      <c r="E103" s="38"/>
      <c r="F103" s="38"/>
      <c r="G103" s="38"/>
      <c r="H103" s="16"/>
      <c r="I103" s="16"/>
      <c r="X103" s="17"/>
      <c r="Y103" s="17"/>
      <c r="AC103" s="18"/>
      <c r="AD103" s="18"/>
      <c r="AE103" s="18"/>
      <c r="AF103" s="18"/>
      <c r="AG103" s="16"/>
      <c r="AH103" s="16"/>
      <c r="AI103" s="16"/>
      <c r="AJ103" s="16"/>
      <c r="AK103" s="16"/>
      <c r="AL103" s="16"/>
      <c r="AM103" s="16"/>
      <c r="AO103" s="16"/>
      <c r="AP103" s="16"/>
    </row>
    <row r="104" spans="1:42" hidden="1">
      <c r="A104" s="38"/>
      <c r="B104" s="38"/>
      <c r="C104" s="38"/>
      <c r="D104" s="38"/>
      <c r="E104" s="38"/>
      <c r="F104" s="38"/>
      <c r="G104" s="38"/>
      <c r="H104" s="16"/>
      <c r="I104" s="16"/>
      <c r="X104" s="17"/>
      <c r="Y104" s="17"/>
      <c r="AC104" s="18"/>
      <c r="AD104" s="18"/>
      <c r="AE104" s="18"/>
      <c r="AF104" s="18"/>
      <c r="AG104" s="16"/>
      <c r="AH104" s="16"/>
      <c r="AI104" s="16"/>
      <c r="AJ104" s="16"/>
      <c r="AK104" s="16"/>
      <c r="AL104" s="16"/>
      <c r="AM104" s="16"/>
      <c r="AO104" s="16"/>
      <c r="AP104" s="16"/>
    </row>
    <row r="105" spans="1:42" hidden="1">
      <c r="A105" s="38"/>
      <c r="B105" s="38"/>
      <c r="C105" s="38"/>
      <c r="D105" s="38"/>
      <c r="E105" s="38"/>
      <c r="F105" s="38"/>
      <c r="G105" s="38"/>
      <c r="H105" s="16"/>
      <c r="I105" s="16"/>
      <c r="X105" s="17"/>
      <c r="Y105" s="17"/>
      <c r="AC105" s="18"/>
      <c r="AD105" s="18"/>
      <c r="AE105" s="18"/>
      <c r="AF105" s="18"/>
      <c r="AG105" s="16"/>
      <c r="AH105" s="16"/>
      <c r="AI105" s="16"/>
      <c r="AJ105" s="16"/>
      <c r="AK105" s="16"/>
      <c r="AL105" s="16"/>
      <c r="AM105" s="16"/>
      <c r="AO105" s="16"/>
      <c r="AP105" s="16"/>
    </row>
    <row r="106" spans="1:42" hidden="1">
      <c r="A106" s="38"/>
      <c r="B106" s="38"/>
      <c r="C106" s="38"/>
      <c r="D106" s="38"/>
      <c r="E106" s="38"/>
      <c r="F106" s="38"/>
      <c r="G106" s="38"/>
      <c r="H106" s="16"/>
      <c r="I106" s="16"/>
      <c r="X106" s="17"/>
      <c r="Y106" s="17"/>
      <c r="AC106" s="18"/>
      <c r="AD106" s="18"/>
      <c r="AE106" s="18"/>
      <c r="AF106" s="18"/>
      <c r="AG106" s="16"/>
      <c r="AH106" s="16"/>
      <c r="AI106" s="16"/>
      <c r="AJ106" s="16"/>
      <c r="AK106" s="16"/>
      <c r="AL106" s="16"/>
      <c r="AM106" s="16"/>
      <c r="AO106" s="16"/>
      <c r="AP106" s="16"/>
    </row>
    <row r="107" spans="1:42" hidden="1">
      <c r="A107" s="38"/>
      <c r="B107" s="38"/>
      <c r="C107" s="38"/>
      <c r="D107" s="38"/>
      <c r="E107" s="38"/>
      <c r="F107" s="38"/>
      <c r="G107" s="38"/>
      <c r="H107" s="16"/>
      <c r="I107" s="16"/>
      <c r="X107" s="17"/>
      <c r="Y107" s="17"/>
      <c r="AC107" s="18"/>
      <c r="AD107" s="18"/>
      <c r="AE107" s="18"/>
      <c r="AF107" s="18"/>
      <c r="AG107" s="16"/>
      <c r="AH107" s="16"/>
      <c r="AI107" s="16"/>
      <c r="AJ107" s="16"/>
      <c r="AK107" s="16"/>
      <c r="AL107" s="16"/>
      <c r="AM107" s="16"/>
      <c r="AO107" s="16"/>
      <c r="AP107" s="16"/>
    </row>
    <row r="108" spans="1:42" hidden="1">
      <c r="A108" s="38"/>
      <c r="B108" s="38"/>
      <c r="C108" s="38"/>
      <c r="D108" s="38"/>
      <c r="E108" s="38"/>
      <c r="F108" s="38"/>
      <c r="G108" s="38"/>
      <c r="H108" s="16"/>
      <c r="I108" s="16"/>
      <c r="X108" s="17"/>
      <c r="Y108" s="17"/>
      <c r="AC108" s="18"/>
      <c r="AD108" s="18"/>
      <c r="AE108" s="18"/>
      <c r="AF108" s="18"/>
      <c r="AG108" s="16"/>
      <c r="AH108" s="16"/>
      <c r="AI108" s="16"/>
      <c r="AJ108" s="16"/>
      <c r="AK108" s="16"/>
      <c r="AL108" s="16"/>
      <c r="AM108" s="16"/>
      <c r="AO108" s="16"/>
      <c r="AP108" s="16"/>
    </row>
    <row r="109" spans="1:42" hidden="1">
      <c r="A109" s="38"/>
      <c r="B109" s="38"/>
      <c r="C109" s="38"/>
      <c r="D109" s="38"/>
      <c r="E109" s="38"/>
      <c r="F109" s="38"/>
      <c r="G109" s="38"/>
      <c r="H109" s="16"/>
      <c r="I109" s="16"/>
      <c r="X109" s="17"/>
      <c r="Y109" s="17"/>
      <c r="AC109" s="18"/>
      <c r="AD109" s="18"/>
      <c r="AE109" s="18"/>
      <c r="AF109" s="18"/>
      <c r="AG109" s="16"/>
      <c r="AH109" s="16"/>
      <c r="AI109" s="16"/>
      <c r="AJ109" s="16"/>
      <c r="AK109" s="16"/>
      <c r="AL109" s="16"/>
      <c r="AM109" s="16"/>
      <c r="AO109" s="16"/>
      <c r="AP109" s="16"/>
    </row>
    <row r="110" spans="1:42" hidden="1">
      <c r="A110" s="38"/>
      <c r="B110" s="38"/>
      <c r="C110" s="38"/>
      <c r="D110" s="38"/>
      <c r="E110" s="38"/>
      <c r="F110" s="38"/>
      <c r="G110" s="38"/>
      <c r="H110" s="16"/>
      <c r="I110" s="16"/>
      <c r="X110" s="17"/>
      <c r="Y110" s="17"/>
      <c r="AC110" s="18"/>
      <c r="AD110" s="18"/>
      <c r="AE110" s="18"/>
      <c r="AF110" s="18"/>
      <c r="AG110" s="16"/>
      <c r="AH110" s="16"/>
      <c r="AI110" s="16"/>
      <c r="AJ110" s="16"/>
      <c r="AK110" s="16"/>
      <c r="AL110" s="16"/>
      <c r="AM110" s="16"/>
      <c r="AO110" s="16"/>
      <c r="AP110" s="16"/>
    </row>
    <row r="111" spans="1:42" hidden="1">
      <c r="A111" s="38"/>
      <c r="B111" s="38"/>
      <c r="C111" s="38"/>
      <c r="D111" s="38"/>
      <c r="E111" s="38"/>
      <c r="F111" s="38"/>
      <c r="G111" s="38"/>
      <c r="H111" s="16"/>
      <c r="I111" s="16"/>
      <c r="X111" s="17"/>
      <c r="Y111" s="17"/>
      <c r="AC111" s="18"/>
      <c r="AD111" s="18"/>
      <c r="AE111" s="18"/>
      <c r="AF111" s="18"/>
      <c r="AG111" s="16"/>
      <c r="AH111" s="16"/>
      <c r="AI111" s="16"/>
      <c r="AJ111" s="16"/>
      <c r="AK111" s="16"/>
      <c r="AL111" s="16"/>
      <c r="AM111" s="16"/>
      <c r="AO111" s="16"/>
      <c r="AP111" s="16"/>
    </row>
    <row r="112" spans="1:42" hidden="1">
      <c r="A112" s="38"/>
      <c r="B112" s="38"/>
      <c r="C112" s="38"/>
      <c r="D112" s="38"/>
      <c r="E112" s="38"/>
      <c r="F112" s="38"/>
      <c r="G112" s="38"/>
      <c r="H112" s="16"/>
      <c r="I112" s="16"/>
      <c r="X112" s="17"/>
      <c r="Y112" s="17"/>
      <c r="AC112" s="18"/>
      <c r="AD112" s="18"/>
      <c r="AE112" s="18"/>
      <c r="AF112" s="18"/>
      <c r="AG112" s="16"/>
      <c r="AH112" s="16"/>
      <c r="AI112" s="16"/>
      <c r="AJ112" s="16"/>
      <c r="AK112" s="16"/>
      <c r="AL112" s="16"/>
      <c r="AM112" s="16"/>
      <c r="AO112" s="16"/>
      <c r="AP112" s="16"/>
    </row>
    <row r="113" spans="1:42" hidden="1">
      <c r="A113" s="38"/>
      <c r="B113" s="38"/>
      <c r="C113" s="38"/>
      <c r="D113" s="38"/>
      <c r="E113" s="38"/>
      <c r="F113" s="38"/>
      <c r="G113" s="38"/>
      <c r="H113" s="16"/>
      <c r="I113" s="16"/>
      <c r="X113" s="17"/>
      <c r="Y113" s="17"/>
      <c r="AC113" s="18"/>
      <c r="AD113" s="18"/>
      <c r="AE113" s="18"/>
      <c r="AF113" s="18"/>
      <c r="AG113" s="16"/>
      <c r="AH113" s="16"/>
      <c r="AI113" s="16"/>
      <c r="AJ113" s="16"/>
      <c r="AK113" s="16"/>
      <c r="AL113" s="16"/>
      <c r="AM113" s="16"/>
      <c r="AO113" s="16"/>
      <c r="AP113" s="16"/>
    </row>
    <row r="114" spans="1:42" hidden="1">
      <c r="A114" s="38"/>
      <c r="B114" s="38"/>
      <c r="C114" s="38"/>
      <c r="D114" s="38"/>
      <c r="E114" s="38"/>
      <c r="F114" s="38"/>
      <c r="G114" s="38"/>
      <c r="H114" s="16"/>
      <c r="I114" s="16"/>
      <c r="X114" s="17"/>
      <c r="Y114" s="17"/>
      <c r="AC114" s="18"/>
      <c r="AD114" s="18"/>
      <c r="AE114" s="18"/>
      <c r="AF114" s="18"/>
      <c r="AG114" s="16"/>
      <c r="AH114" s="16"/>
      <c r="AI114" s="16"/>
      <c r="AJ114" s="16"/>
      <c r="AK114" s="16"/>
      <c r="AL114" s="16"/>
      <c r="AM114" s="16"/>
      <c r="AO114" s="16"/>
      <c r="AP114" s="16"/>
    </row>
    <row r="115" spans="1:42" hidden="1">
      <c r="A115" s="38"/>
      <c r="B115" s="38"/>
      <c r="C115" s="38"/>
      <c r="D115" s="38"/>
      <c r="E115" s="38"/>
      <c r="F115" s="38"/>
      <c r="G115" s="38"/>
      <c r="H115" s="16"/>
      <c r="I115" s="16"/>
      <c r="X115" s="17"/>
      <c r="Y115" s="17"/>
      <c r="AC115" s="18"/>
      <c r="AD115" s="18"/>
      <c r="AE115" s="18"/>
      <c r="AF115" s="18"/>
      <c r="AG115" s="16"/>
      <c r="AH115" s="16"/>
      <c r="AI115" s="16"/>
      <c r="AJ115" s="16"/>
      <c r="AK115" s="16"/>
      <c r="AL115" s="16"/>
      <c r="AM115" s="16"/>
      <c r="AO115" s="16"/>
      <c r="AP115" s="16"/>
    </row>
    <row r="116" spans="1:42" hidden="1">
      <c r="A116" s="38"/>
      <c r="B116" s="38"/>
      <c r="C116" s="38"/>
      <c r="D116" s="38"/>
      <c r="E116" s="38"/>
      <c r="F116" s="38"/>
      <c r="G116" s="38"/>
      <c r="H116" s="16"/>
      <c r="I116" s="16"/>
      <c r="X116" s="17"/>
      <c r="Y116" s="17"/>
      <c r="AC116" s="18"/>
      <c r="AD116" s="18"/>
      <c r="AE116" s="18"/>
      <c r="AF116" s="18"/>
      <c r="AG116" s="16"/>
      <c r="AH116" s="16"/>
      <c r="AI116" s="16"/>
      <c r="AJ116" s="16"/>
      <c r="AK116" s="16"/>
      <c r="AL116" s="16"/>
      <c r="AM116" s="16"/>
      <c r="AO116" s="16"/>
      <c r="AP116" s="16"/>
    </row>
    <row r="117" spans="1:42" hidden="1">
      <c r="A117" s="38"/>
      <c r="B117" s="38"/>
      <c r="C117" s="38"/>
      <c r="D117" s="38"/>
      <c r="E117" s="38"/>
      <c r="F117" s="38"/>
      <c r="G117" s="38"/>
      <c r="H117" s="16"/>
      <c r="I117" s="16"/>
      <c r="X117" s="17"/>
      <c r="Y117" s="17"/>
      <c r="AC117" s="18"/>
      <c r="AD117" s="18"/>
      <c r="AE117" s="18"/>
      <c r="AF117" s="18"/>
      <c r="AG117" s="16"/>
      <c r="AH117" s="16"/>
      <c r="AI117" s="16"/>
      <c r="AJ117" s="16"/>
      <c r="AK117" s="16"/>
      <c r="AL117" s="16"/>
      <c r="AM117" s="16"/>
      <c r="AO117" s="16"/>
      <c r="AP117" s="16"/>
    </row>
    <row r="118" spans="1:42" hidden="1">
      <c r="A118" s="38"/>
      <c r="B118" s="38"/>
      <c r="C118" s="38"/>
      <c r="D118" s="38"/>
      <c r="E118" s="38"/>
      <c r="F118" s="38"/>
      <c r="G118" s="38"/>
      <c r="H118" s="16"/>
      <c r="I118" s="16"/>
      <c r="X118" s="17"/>
      <c r="Y118" s="17"/>
      <c r="AC118" s="18"/>
      <c r="AD118" s="18"/>
      <c r="AE118" s="18"/>
      <c r="AF118" s="18"/>
      <c r="AG118" s="16"/>
      <c r="AH118" s="16"/>
      <c r="AI118" s="16"/>
      <c r="AJ118" s="16"/>
      <c r="AK118" s="16"/>
      <c r="AL118" s="16"/>
      <c r="AM118" s="16"/>
      <c r="AO118" s="16"/>
      <c r="AP118" s="16"/>
    </row>
    <row r="119" spans="1:42" hidden="1">
      <c r="A119" s="38"/>
      <c r="B119" s="38"/>
      <c r="C119" s="38"/>
      <c r="D119" s="38"/>
      <c r="E119" s="38"/>
      <c r="F119" s="38"/>
      <c r="G119" s="38"/>
      <c r="H119" s="16"/>
      <c r="I119" s="16"/>
      <c r="X119" s="17"/>
      <c r="Y119" s="17"/>
      <c r="AC119" s="18"/>
      <c r="AD119" s="18"/>
      <c r="AE119" s="18"/>
      <c r="AF119" s="18"/>
      <c r="AG119" s="16"/>
      <c r="AH119" s="16"/>
      <c r="AI119" s="16"/>
      <c r="AJ119" s="16"/>
      <c r="AK119" s="16"/>
      <c r="AL119" s="16"/>
      <c r="AM119" s="16"/>
      <c r="AO119" s="16"/>
      <c r="AP119" s="16"/>
    </row>
    <row r="120" spans="1:42" hidden="1">
      <c r="A120" s="38"/>
      <c r="B120" s="38"/>
      <c r="C120" s="38"/>
      <c r="D120" s="38"/>
      <c r="E120" s="38"/>
      <c r="F120" s="38"/>
      <c r="G120" s="38"/>
      <c r="H120" s="16"/>
      <c r="I120" s="16"/>
      <c r="X120" s="17"/>
      <c r="Y120" s="17"/>
      <c r="AC120" s="18"/>
      <c r="AD120" s="18"/>
      <c r="AE120" s="18"/>
      <c r="AF120" s="18"/>
      <c r="AG120" s="16"/>
      <c r="AH120" s="16"/>
      <c r="AI120" s="16"/>
      <c r="AJ120" s="16"/>
      <c r="AK120" s="16"/>
      <c r="AL120" s="16"/>
      <c r="AM120" s="16"/>
      <c r="AO120" s="16"/>
      <c r="AP120" s="16"/>
    </row>
    <row r="121" spans="1:42" hidden="1">
      <c r="A121" s="38"/>
      <c r="B121" s="38"/>
      <c r="C121" s="38"/>
      <c r="D121" s="38"/>
      <c r="E121" s="38"/>
      <c r="F121" s="38"/>
      <c r="G121" s="38"/>
      <c r="H121" s="16"/>
      <c r="I121" s="16"/>
      <c r="X121" s="17"/>
      <c r="Y121" s="17"/>
      <c r="AC121" s="18"/>
      <c r="AD121" s="18"/>
      <c r="AE121" s="18"/>
      <c r="AF121" s="18"/>
      <c r="AG121" s="16"/>
      <c r="AH121" s="16"/>
      <c r="AI121" s="16"/>
      <c r="AJ121" s="16"/>
      <c r="AK121" s="16"/>
      <c r="AL121" s="16"/>
      <c r="AM121" s="16"/>
      <c r="AO121" s="16"/>
      <c r="AP121" s="16"/>
    </row>
    <row r="122" spans="1:42" hidden="1">
      <c r="A122" s="38"/>
      <c r="B122" s="38"/>
      <c r="C122" s="38"/>
      <c r="D122" s="38"/>
      <c r="E122" s="38"/>
      <c r="F122" s="38"/>
      <c r="G122" s="38"/>
      <c r="H122" s="16"/>
      <c r="I122" s="16"/>
      <c r="X122" s="17"/>
      <c r="Y122" s="17"/>
      <c r="AC122" s="18"/>
      <c r="AD122" s="18"/>
      <c r="AE122" s="18"/>
      <c r="AF122" s="18"/>
      <c r="AG122" s="16"/>
      <c r="AH122" s="16"/>
      <c r="AI122" s="16"/>
      <c r="AJ122" s="16"/>
      <c r="AK122" s="16"/>
      <c r="AL122" s="16"/>
      <c r="AM122" s="16"/>
      <c r="AO122" s="16"/>
      <c r="AP122" s="16"/>
    </row>
    <row r="123" spans="1:42" hidden="1">
      <c r="A123" s="38"/>
      <c r="B123" s="38"/>
      <c r="C123" s="38"/>
      <c r="D123" s="38"/>
      <c r="E123" s="38"/>
      <c r="F123" s="38"/>
      <c r="G123" s="38"/>
      <c r="H123" s="16"/>
      <c r="I123" s="16"/>
      <c r="X123" s="17"/>
      <c r="Y123" s="17"/>
      <c r="AC123" s="18"/>
      <c r="AD123" s="18"/>
      <c r="AE123" s="18"/>
      <c r="AF123" s="18"/>
      <c r="AG123" s="16"/>
      <c r="AH123" s="16"/>
      <c r="AI123" s="16"/>
      <c r="AJ123" s="16"/>
      <c r="AK123" s="16"/>
      <c r="AL123" s="16"/>
      <c r="AM123" s="16"/>
      <c r="AO123" s="16"/>
      <c r="AP123" s="16"/>
    </row>
    <row r="124" spans="1:42" hidden="1">
      <c r="A124" s="38"/>
      <c r="B124" s="38"/>
      <c r="C124" s="38"/>
      <c r="D124" s="38"/>
      <c r="E124" s="38"/>
      <c r="F124" s="38"/>
      <c r="G124" s="38"/>
      <c r="H124" s="16"/>
      <c r="I124" s="16"/>
      <c r="X124" s="17"/>
      <c r="Y124" s="17"/>
      <c r="AC124" s="18"/>
      <c r="AD124" s="18"/>
      <c r="AE124" s="18"/>
      <c r="AF124" s="18"/>
      <c r="AG124" s="16"/>
      <c r="AH124" s="16"/>
      <c r="AI124" s="16"/>
      <c r="AJ124" s="16"/>
      <c r="AK124" s="16"/>
      <c r="AL124" s="16"/>
      <c r="AM124" s="16"/>
      <c r="AO124" s="16"/>
      <c r="AP124" s="16"/>
    </row>
    <row r="125" spans="1:42" hidden="1">
      <c r="A125" s="38"/>
      <c r="B125" s="38"/>
      <c r="C125" s="38"/>
      <c r="D125" s="38"/>
      <c r="E125" s="38"/>
      <c r="F125" s="38"/>
      <c r="G125" s="38"/>
      <c r="H125" s="16"/>
      <c r="I125" s="16"/>
      <c r="X125" s="17"/>
      <c r="Y125" s="17"/>
      <c r="AC125" s="18"/>
      <c r="AD125" s="18"/>
      <c r="AE125" s="18"/>
      <c r="AF125" s="18"/>
      <c r="AG125" s="16"/>
      <c r="AH125" s="16"/>
      <c r="AI125" s="16"/>
      <c r="AJ125" s="16"/>
      <c r="AK125" s="16"/>
      <c r="AL125" s="16"/>
      <c r="AM125" s="16"/>
      <c r="AO125" s="16"/>
      <c r="AP125" s="16"/>
    </row>
    <row r="126" spans="1:42" hidden="1">
      <c r="A126" s="38"/>
      <c r="B126" s="38"/>
      <c r="C126" s="38"/>
      <c r="D126" s="38"/>
      <c r="E126" s="38"/>
      <c r="F126" s="38"/>
      <c r="G126" s="38"/>
      <c r="H126" s="16"/>
      <c r="I126" s="16"/>
      <c r="X126" s="17"/>
      <c r="Y126" s="17"/>
      <c r="AC126" s="18"/>
      <c r="AD126" s="18"/>
      <c r="AE126" s="18"/>
      <c r="AF126" s="18"/>
      <c r="AG126" s="16"/>
      <c r="AH126" s="16"/>
      <c r="AI126" s="16"/>
      <c r="AJ126" s="16"/>
      <c r="AK126" s="16"/>
      <c r="AL126" s="16"/>
      <c r="AM126" s="16"/>
      <c r="AO126" s="16"/>
    </row>
    <row r="127" spans="1:42" hidden="1">
      <c r="A127" s="38"/>
      <c r="B127" s="38"/>
      <c r="C127" s="38"/>
      <c r="D127" s="38"/>
      <c r="E127" s="38"/>
      <c r="F127" s="38"/>
      <c r="G127" s="38"/>
      <c r="H127" s="16"/>
      <c r="I127" s="16"/>
      <c r="X127" s="17"/>
      <c r="Y127" s="17"/>
      <c r="AC127" s="18"/>
      <c r="AD127" s="18"/>
      <c r="AE127" s="18"/>
      <c r="AF127" s="18"/>
      <c r="AG127" s="16"/>
      <c r="AH127" s="16"/>
      <c r="AI127" s="16"/>
      <c r="AJ127" s="16"/>
      <c r="AK127" s="16"/>
      <c r="AL127" s="16"/>
      <c r="AM127" s="16"/>
      <c r="AO127" s="16"/>
    </row>
    <row r="128" spans="1:42" hidden="1">
      <c r="A128" s="38"/>
      <c r="B128" s="38"/>
      <c r="C128" s="38"/>
      <c r="D128" s="38"/>
      <c r="E128" s="38"/>
      <c r="F128" s="38"/>
      <c r="G128" s="38"/>
      <c r="H128" s="16"/>
      <c r="I128" s="16"/>
      <c r="X128" s="17"/>
      <c r="Y128" s="17"/>
      <c r="AC128" s="18"/>
      <c r="AD128" s="18"/>
      <c r="AE128" s="18"/>
      <c r="AF128" s="18"/>
      <c r="AG128" s="16"/>
      <c r="AH128" s="16"/>
      <c r="AI128" s="16"/>
      <c r="AJ128" s="16"/>
      <c r="AK128" s="16"/>
      <c r="AL128" s="16"/>
      <c r="AM128" s="16"/>
      <c r="AO128" s="16"/>
    </row>
    <row r="129" spans="1:41" hidden="1">
      <c r="A129" s="38"/>
      <c r="B129" s="38"/>
      <c r="C129" s="38"/>
      <c r="D129" s="38"/>
      <c r="E129" s="38"/>
      <c r="F129" s="38"/>
      <c r="G129" s="38"/>
      <c r="H129" s="16"/>
      <c r="I129" s="16"/>
      <c r="X129" s="17"/>
      <c r="Y129" s="17"/>
      <c r="AC129" s="18"/>
      <c r="AD129" s="18"/>
      <c r="AE129" s="18"/>
      <c r="AF129" s="18"/>
      <c r="AG129" s="16"/>
      <c r="AH129" s="16"/>
      <c r="AI129" s="16"/>
      <c r="AJ129" s="16"/>
      <c r="AK129" s="16"/>
      <c r="AL129" s="16"/>
      <c r="AM129" s="16"/>
      <c r="AO129" s="16"/>
    </row>
    <row r="130" spans="1:41" hidden="1">
      <c r="A130" s="38"/>
      <c r="B130" s="38"/>
      <c r="C130" s="38"/>
      <c r="D130" s="38"/>
      <c r="E130" s="38"/>
      <c r="F130" s="38"/>
      <c r="G130" s="38"/>
      <c r="H130" s="16"/>
      <c r="I130" s="16"/>
      <c r="X130" s="17"/>
      <c r="Y130" s="17"/>
      <c r="AC130" s="18"/>
      <c r="AD130" s="18"/>
      <c r="AE130" s="18"/>
      <c r="AF130" s="18"/>
      <c r="AG130" s="16"/>
      <c r="AH130" s="16"/>
      <c r="AI130" s="16"/>
      <c r="AJ130" s="16"/>
      <c r="AK130" s="16"/>
      <c r="AL130" s="16"/>
      <c r="AM130" s="16"/>
      <c r="AO130" s="16"/>
    </row>
    <row r="131" spans="1:41" hidden="1">
      <c r="A131" s="38"/>
      <c r="B131" s="38"/>
      <c r="C131" s="38"/>
      <c r="D131" s="38"/>
      <c r="E131" s="38"/>
      <c r="F131" s="38"/>
      <c r="G131" s="38"/>
      <c r="H131" s="16"/>
      <c r="I131" s="16"/>
      <c r="X131" s="17"/>
      <c r="Y131" s="17"/>
      <c r="AC131" s="18"/>
      <c r="AD131" s="18"/>
      <c r="AE131" s="18"/>
      <c r="AF131" s="18"/>
      <c r="AG131" s="16"/>
      <c r="AH131" s="16"/>
      <c r="AI131" s="16"/>
      <c r="AJ131" s="16"/>
      <c r="AK131" s="16"/>
      <c r="AL131" s="16"/>
      <c r="AM131" s="16"/>
      <c r="AO131" s="16"/>
    </row>
    <row r="132" spans="1:41" hidden="1">
      <c r="A132" s="38"/>
      <c r="B132" s="38"/>
      <c r="C132" s="38"/>
      <c r="D132" s="38"/>
      <c r="E132" s="38"/>
      <c r="F132" s="38"/>
      <c r="G132" s="38"/>
      <c r="H132" s="16"/>
      <c r="I132" s="16"/>
      <c r="X132" s="17"/>
      <c r="Y132" s="17"/>
      <c r="AC132" s="18"/>
      <c r="AD132" s="18"/>
      <c r="AE132" s="18"/>
      <c r="AF132" s="18"/>
      <c r="AG132" s="16"/>
      <c r="AH132" s="16"/>
      <c r="AI132" s="16"/>
      <c r="AJ132" s="16"/>
      <c r="AK132" s="16"/>
      <c r="AL132" s="16"/>
      <c r="AM132" s="16"/>
      <c r="AO132" s="16"/>
    </row>
    <row r="133" spans="1:41" hidden="1">
      <c r="A133" s="38"/>
      <c r="B133" s="38"/>
      <c r="C133" s="38"/>
      <c r="D133" s="38"/>
      <c r="E133" s="38"/>
      <c r="F133" s="38"/>
      <c r="G133" s="38"/>
      <c r="H133" s="16"/>
      <c r="I133" s="16"/>
      <c r="X133" s="17"/>
      <c r="Y133" s="17"/>
      <c r="AC133" s="18"/>
      <c r="AD133" s="18"/>
      <c r="AE133" s="18"/>
      <c r="AF133" s="18"/>
      <c r="AG133" s="16"/>
      <c r="AH133" s="16"/>
      <c r="AI133" s="16"/>
      <c r="AJ133" s="16"/>
      <c r="AK133" s="16"/>
      <c r="AL133" s="16"/>
      <c r="AM133" s="16"/>
      <c r="AO133" s="16"/>
    </row>
    <row r="134" spans="1:41" hidden="1">
      <c r="A134" s="38"/>
      <c r="B134" s="38"/>
      <c r="C134" s="38"/>
      <c r="D134" s="38"/>
      <c r="E134" s="38"/>
      <c r="F134" s="38"/>
      <c r="G134" s="38"/>
      <c r="H134" s="16"/>
      <c r="I134" s="16"/>
      <c r="X134" s="17"/>
      <c r="Y134" s="17"/>
      <c r="AC134" s="18"/>
      <c r="AD134" s="18"/>
      <c r="AE134" s="18"/>
      <c r="AF134" s="18"/>
      <c r="AG134" s="16"/>
      <c r="AH134" s="16"/>
      <c r="AI134" s="16"/>
      <c r="AJ134" s="16"/>
      <c r="AK134" s="16"/>
      <c r="AL134" s="16"/>
      <c r="AM134" s="16"/>
      <c r="AO134" s="16"/>
    </row>
    <row r="135" spans="1:41" hidden="1">
      <c r="A135" s="38"/>
      <c r="B135" s="38"/>
      <c r="C135" s="38"/>
      <c r="D135" s="38"/>
      <c r="E135" s="38"/>
      <c r="F135" s="38"/>
      <c r="G135" s="38"/>
      <c r="H135" s="16"/>
      <c r="I135" s="16"/>
      <c r="X135" s="17"/>
      <c r="Y135" s="17"/>
      <c r="AC135" s="18"/>
      <c r="AD135" s="18"/>
      <c r="AE135" s="18"/>
      <c r="AF135" s="18"/>
      <c r="AG135" s="16"/>
      <c r="AH135" s="16"/>
      <c r="AI135" s="16"/>
      <c r="AJ135" s="16"/>
      <c r="AK135" s="16"/>
      <c r="AL135" s="16"/>
      <c r="AM135" s="16"/>
      <c r="AO135" s="16"/>
    </row>
    <row r="136" spans="1:41" hidden="1">
      <c r="A136" s="38"/>
      <c r="B136" s="38"/>
      <c r="C136" s="38"/>
      <c r="D136" s="38"/>
      <c r="E136" s="38"/>
      <c r="F136" s="38"/>
      <c r="G136" s="38"/>
      <c r="H136" s="16"/>
      <c r="I136" s="16"/>
      <c r="X136" s="17"/>
      <c r="Y136" s="17"/>
      <c r="AC136" s="18"/>
      <c r="AD136" s="18"/>
      <c r="AE136" s="18"/>
      <c r="AF136" s="18"/>
      <c r="AG136" s="16"/>
      <c r="AH136" s="16"/>
      <c r="AI136" s="16"/>
      <c r="AJ136" s="16"/>
      <c r="AK136" s="16"/>
      <c r="AL136" s="16"/>
      <c r="AM136" s="16"/>
      <c r="AO136" s="16"/>
    </row>
    <row r="137" spans="1:41" hidden="1">
      <c r="A137" s="38"/>
      <c r="B137" s="38"/>
      <c r="C137" s="38"/>
      <c r="D137" s="38"/>
      <c r="E137" s="38"/>
      <c r="F137" s="38"/>
      <c r="G137" s="38"/>
      <c r="H137" s="16"/>
      <c r="I137" s="16"/>
      <c r="X137" s="17"/>
      <c r="Y137" s="17"/>
      <c r="AC137" s="18"/>
      <c r="AD137" s="18"/>
      <c r="AE137" s="18"/>
      <c r="AF137" s="18"/>
      <c r="AG137" s="16"/>
      <c r="AH137" s="16"/>
      <c r="AI137" s="16"/>
      <c r="AJ137" s="16"/>
      <c r="AK137" s="16"/>
      <c r="AL137" s="16"/>
      <c r="AM137" s="16"/>
      <c r="AO137" s="16"/>
    </row>
    <row r="138" spans="1:41" hidden="1">
      <c r="A138" s="38"/>
      <c r="B138" s="38"/>
      <c r="C138" s="38"/>
      <c r="D138" s="38"/>
      <c r="E138" s="38"/>
      <c r="F138" s="38"/>
      <c r="G138" s="38"/>
      <c r="H138" s="16"/>
      <c r="I138" s="16"/>
      <c r="X138" s="17"/>
      <c r="Y138" s="17"/>
      <c r="AC138" s="18"/>
      <c r="AD138" s="18"/>
      <c r="AE138" s="18"/>
      <c r="AF138" s="18"/>
      <c r="AG138" s="16"/>
      <c r="AH138" s="16"/>
      <c r="AI138" s="16"/>
      <c r="AJ138" s="16"/>
      <c r="AK138" s="16"/>
      <c r="AL138" s="16"/>
      <c r="AM138" s="16"/>
      <c r="AO138" s="16"/>
    </row>
    <row r="139" spans="1:41" hidden="1">
      <c r="A139" s="38"/>
      <c r="B139" s="38"/>
      <c r="C139" s="38"/>
      <c r="D139" s="38"/>
      <c r="E139" s="38"/>
      <c r="F139" s="38"/>
      <c r="G139" s="38"/>
      <c r="H139" s="16"/>
      <c r="I139" s="16"/>
      <c r="X139" s="17"/>
      <c r="Y139" s="17"/>
      <c r="AC139" s="18"/>
      <c r="AD139" s="18"/>
      <c r="AE139" s="18"/>
      <c r="AF139" s="18"/>
      <c r="AG139" s="16"/>
      <c r="AH139" s="16"/>
      <c r="AI139" s="16"/>
      <c r="AJ139" s="16"/>
      <c r="AK139" s="16"/>
      <c r="AL139" s="16"/>
      <c r="AM139" s="16"/>
      <c r="AO139" s="16"/>
    </row>
    <row r="140" spans="1:41" hidden="1">
      <c r="A140" s="38"/>
      <c r="B140" s="38"/>
      <c r="C140" s="38"/>
      <c r="D140" s="38"/>
      <c r="E140" s="38"/>
      <c r="F140" s="38"/>
      <c r="G140" s="38"/>
      <c r="H140" s="16"/>
      <c r="I140" s="16"/>
      <c r="X140" s="17"/>
      <c r="Y140" s="17"/>
      <c r="AC140" s="18"/>
      <c r="AD140" s="18"/>
      <c r="AE140" s="18"/>
      <c r="AF140" s="18"/>
      <c r="AG140" s="16"/>
      <c r="AH140" s="16"/>
      <c r="AI140" s="16"/>
      <c r="AJ140" s="16"/>
      <c r="AK140" s="16"/>
      <c r="AL140" s="16"/>
      <c r="AM140" s="16"/>
      <c r="AO140" s="16"/>
    </row>
    <row r="141" spans="1:41" hidden="1">
      <c r="A141" s="38"/>
      <c r="B141" s="38"/>
      <c r="C141" s="38"/>
      <c r="D141" s="38"/>
      <c r="E141" s="38"/>
      <c r="F141" s="38"/>
      <c r="G141" s="38"/>
      <c r="H141" s="16"/>
      <c r="I141" s="16"/>
      <c r="X141" s="17"/>
      <c r="Y141" s="17"/>
      <c r="AC141" s="18"/>
      <c r="AD141" s="18"/>
      <c r="AE141" s="18"/>
      <c r="AF141" s="18"/>
      <c r="AG141" s="16"/>
      <c r="AH141" s="16"/>
      <c r="AI141" s="16"/>
      <c r="AJ141" s="16"/>
      <c r="AK141" s="16"/>
      <c r="AL141" s="16"/>
      <c r="AM141" s="16"/>
      <c r="AO141" s="16"/>
    </row>
    <row r="142" spans="1:41" hidden="1">
      <c r="A142" s="38"/>
      <c r="B142" s="38"/>
      <c r="C142" s="38"/>
      <c r="D142" s="38"/>
      <c r="E142" s="38"/>
      <c r="F142" s="38"/>
      <c r="G142" s="38"/>
      <c r="H142" s="16"/>
      <c r="I142" s="16"/>
      <c r="X142" s="17"/>
      <c r="Y142" s="17"/>
      <c r="AC142" s="18"/>
      <c r="AD142" s="18"/>
      <c r="AE142" s="18"/>
      <c r="AF142" s="18"/>
      <c r="AG142" s="16"/>
      <c r="AH142" s="16"/>
      <c r="AI142" s="16"/>
      <c r="AJ142" s="16"/>
      <c r="AK142" s="16"/>
      <c r="AL142" s="16"/>
      <c r="AM142" s="16"/>
      <c r="AO142" s="16"/>
    </row>
    <row r="143" spans="1:41" hidden="1">
      <c r="A143" s="38"/>
      <c r="B143" s="38"/>
      <c r="C143" s="38"/>
      <c r="D143" s="38"/>
      <c r="E143" s="38"/>
      <c r="F143" s="38"/>
      <c r="G143" s="38"/>
      <c r="M143" s="17"/>
      <c r="X143" s="17"/>
      <c r="Y143" s="17"/>
      <c r="AC143" s="18"/>
      <c r="AD143" s="18"/>
      <c r="AE143" s="18"/>
      <c r="AF143" s="18"/>
      <c r="AG143" s="16"/>
      <c r="AH143" s="16"/>
      <c r="AI143" s="16"/>
      <c r="AJ143" s="16"/>
      <c r="AK143" s="16"/>
      <c r="AL143" s="16"/>
      <c r="AM143" s="16"/>
      <c r="AO143" s="16"/>
    </row>
    <row r="144" spans="1:41" hidden="1">
      <c r="A144" s="38"/>
      <c r="B144" s="38"/>
      <c r="C144" s="38"/>
      <c r="D144" s="38"/>
      <c r="E144" s="38"/>
      <c r="F144" s="38"/>
      <c r="G144" s="38"/>
      <c r="M144" s="17"/>
      <c r="X144" s="17"/>
      <c r="Y144" s="17"/>
      <c r="AC144" s="18"/>
      <c r="AD144" s="18"/>
      <c r="AE144" s="18"/>
      <c r="AF144" s="18"/>
      <c r="AG144" s="16"/>
      <c r="AH144" s="16"/>
      <c r="AI144" s="16"/>
      <c r="AJ144" s="16"/>
      <c r="AK144" s="16"/>
      <c r="AL144" s="16"/>
      <c r="AM144" s="16"/>
      <c r="AO144" s="16"/>
    </row>
    <row r="145" spans="1:41" hidden="1">
      <c r="A145" s="38"/>
      <c r="B145" s="38"/>
      <c r="C145" s="38"/>
      <c r="D145" s="38"/>
      <c r="E145" s="38"/>
      <c r="F145" s="38"/>
      <c r="G145" s="38"/>
      <c r="M145" s="17"/>
      <c r="X145" s="17"/>
      <c r="Y145" s="17"/>
      <c r="AC145" s="18"/>
      <c r="AD145" s="18"/>
      <c r="AE145" s="18"/>
      <c r="AF145" s="18"/>
      <c r="AG145" s="16"/>
      <c r="AH145" s="16"/>
      <c r="AI145" s="16"/>
      <c r="AJ145" s="16"/>
      <c r="AK145" s="16"/>
      <c r="AL145" s="16"/>
      <c r="AM145" s="16"/>
      <c r="AO145" s="16"/>
    </row>
    <row r="146" spans="1:41" hidden="1">
      <c r="A146" s="38"/>
      <c r="B146" s="38"/>
      <c r="C146" s="38"/>
      <c r="D146" s="38"/>
      <c r="E146" s="38"/>
      <c r="F146" s="38"/>
      <c r="G146" s="38"/>
      <c r="M146" s="17"/>
      <c r="X146" s="17"/>
      <c r="Y146" s="17"/>
      <c r="AC146" s="18"/>
      <c r="AD146" s="18"/>
      <c r="AE146" s="18"/>
      <c r="AF146" s="18"/>
      <c r="AG146" s="16"/>
      <c r="AH146" s="16"/>
      <c r="AI146" s="16"/>
      <c r="AJ146" s="16"/>
      <c r="AK146" s="16"/>
      <c r="AL146" s="16"/>
      <c r="AM146" s="16"/>
      <c r="AO146" s="16"/>
    </row>
    <row r="147" spans="1:41" hidden="1">
      <c r="A147" s="38"/>
      <c r="B147" s="38"/>
      <c r="C147" s="38"/>
      <c r="D147" s="38"/>
      <c r="E147" s="38"/>
      <c r="F147" s="38"/>
      <c r="G147" s="38"/>
      <c r="M147" s="17"/>
      <c r="X147" s="17"/>
      <c r="Y147" s="17"/>
      <c r="AC147" s="18"/>
      <c r="AD147" s="18"/>
      <c r="AE147" s="18"/>
      <c r="AF147" s="18"/>
      <c r="AG147" s="16"/>
      <c r="AH147" s="16"/>
      <c r="AI147" s="16"/>
      <c r="AJ147" s="16"/>
      <c r="AK147" s="16"/>
      <c r="AL147" s="16"/>
      <c r="AM147" s="16"/>
      <c r="AO147" s="16"/>
    </row>
    <row r="148" spans="1:41" hidden="1">
      <c r="A148" s="38"/>
      <c r="B148" s="38"/>
      <c r="C148" s="38"/>
      <c r="D148" s="38"/>
      <c r="E148" s="38"/>
      <c r="F148" s="38"/>
      <c r="G148" s="38"/>
      <c r="M148" s="17"/>
      <c r="X148" s="17"/>
      <c r="Y148" s="17"/>
      <c r="AC148" s="18"/>
      <c r="AD148" s="18"/>
      <c r="AE148" s="18"/>
      <c r="AF148" s="18"/>
      <c r="AG148" s="16"/>
      <c r="AH148" s="16"/>
      <c r="AI148" s="16"/>
      <c r="AJ148" s="16"/>
      <c r="AK148" s="16"/>
      <c r="AL148" s="16"/>
      <c r="AM148" s="16"/>
      <c r="AO148" s="16"/>
    </row>
    <row r="149" spans="1:41" hidden="1">
      <c r="A149" s="38"/>
      <c r="B149" s="38"/>
      <c r="C149" s="38"/>
      <c r="D149" s="38"/>
      <c r="E149" s="38"/>
      <c r="F149" s="38"/>
      <c r="G149" s="38"/>
      <c r="M149" s="17"/>
      <c r="X149" s="17"/>
      <c r="Y149" s="17"/>
      <c r="AC149" s="18"/>
      <c r="AD149" s="18"/>
      <c r="AE149" s="18"/>
      <c r="AF149" s="18"/>
      <c r="AG149" s="16"/>
      <c r="AH149" s="16"/>
      <c r="AI149" s="16"/>
      <c r="AJ149" s="16"/>
      <c r="AK149" s="16"/>
      <c r="AL149" s="16"/>
      <c r="AM149" s="16"/>
      <c r="AO149" s="16"/>
    </row>
    <row r="150" spans="1:41" hidden="1">
      <c r="A150" s="38"/>
      <c r="B150" s="38"/>
      <c r="C150" s="38"/>
      <c r="D150" s="38"/>
      <c r="E150" s="38"/>
      <c r="F150" s="38"/>
      <c r="G150" s="38"/>
      <c r="M150" s="17"/>
      <c r="X150" s="17"/>
      <c r="Y150" s="17"/>
      <c r="AC150" s="18"/>
      <c r="AD150" s="18"/>
      <c r="AE150" s="18"/>
      <c r="AF150" s="18"/>
      <c r="AG150" s="16"/>
      <c r="AH150" s="16"/>
      <c r="AI150" s="16"/>
      <c r="AJ150" s="16"/>
      <c r="AK150" s="16"/>
      <c r="AL150" s="16"/>
      <c r="AM150" s="16"/>
      <c r="AO150" s="16"/>
    </row>
    <row r="151" spans="1:41" hidden="1">
      <c r="A151" s="38"/>
      <c r="B151" s="38"/>
      <c r="C151" s="38"/>
      <c r="D151" s="38"/>
      <c r="E151" s="38"/>
      <c r="F151" s="38"/>
      <c r="G151" s="38"/>
      <c r="M151" s="17"/>
      <c r="X151" s="17"/>
      <c r="Y151" s="17"/>
      <c r="AC151" s="18"/>
      <c r="AD151" s="18"/>
      <c r="AE151" s="18"/>
      <c r="AF151" s="18"/>
      <c r="AG151" s="16"/>
      <c r="AH151" s="16"/>
      <c r="AI151" s="16"/>
      <c r="AJ151" s="16"/>
      <c r="AK151" s="16"/>
      <c r="AL151" s="16"/>
      <c r="AM151" s="16"/>
      <c r="AO151" s="16"/>
    </row>
    <row r="152" spans="1:41" hidden="1">
      <c r="A152" s="38"/>
      <c r="B152" s="38"/>
      <c r="C152" s="38"/>
      <c r="D152" s="38"/>
      <c r="E152" s="38"/>
      <c r="F152" s="38"/>
      <c r="G152" s="38"/>
      <c r="M152" s="17"/>
      <c r="X152" s="17"/>
      <c r="Y152" s="17"/>
      <c r="AC152" s="18"/>
      <c r="AD152" s="18"/>
      <c r="AE152" s="18"/>
      <c r="AF152" s="18"/>
      <c r="AG152" s="16"/>
      <c r="AH152" s="16"/>
      <c r="AI152" s="16"/>
      <c r="AJ152" s="16"/>
      <c r="AK152" s="16"/>
      <c r="AL152" s="16"/>
      <c r="AM152" s="16"/>
      <c r="AO152" s="16"/>
    </row>
    <row r="153" spans="1:41" hidden="1">
      <c r="A153" s="38"/>
      <c r="B153" s="38"/>
      <c r="C153" s="38"/>
      <c r="D153" s="38"/>
      <c r="E153" s="38"/>
      <c r="F153" s="38"/>
      <c r="G153" s="38"/>
      <c r="X153" s="17"/>
      <c r="Y153" s="17"/>
      <c r="AC153" s="18"/>
      <c r="AD153" s="18"/>
      <c r="AE153" s="18"/>
      <c r="AF153" s="18"/>
      <c r="AG153" s="16"/>
      <c r="AH153" s="16"/>
      <c r="AI153" s="16"/>
      <c r="AJ153" s="16"/>
      <c r="AK153" s="16"/>
      <c r="AL153" s="16"/>
      <c r="AM153" s="16"/>
      <c r="AO153" s="16"/>
    </row>
    <row r="154" spans="1:41" hidden="1">
      <c r="A154" s="38"/>
      <c r="B154" s="38"/>
      <c r="C154" s="38"/>
      <c r="D154" s="38"/>
      <c r="E154" s="38"/>
      <c r="F154" s="38"/>
      <c r="G154" s="38"/>
      <c r="X154" s="17"/>
      <c r="Y154" s="17"/>
      <c r="AC154" s="18"/>
      <c r="AD154" s="18"/>
      <c r="AE154" s="18"/>
      <c r="AF154" s="18"/>
      <c r="AG154" s="16"/>
      <c r="AH154" s="16"/>
      <c r="AI154" s="16"/>
      <c r="AJ154" s="16"/>
      <c r="AK154" s="16"/>
      <c r="AL154" s="16"/>
      <c r="AM154" s="16"/>
      <c r="AO154" s="16"/>
    </row>
    <row r="155" spans="1:41" hidden="1">
      <c r="A155" s="38"/>
      <c r="B155" s="38"/>
      <c r="C155" s="38"/>
      <c r="D155" s="38"/>
      <c r="E155" s="38"/>
      <c r="F155" s="38"/>
      <c r="G155" s="38"/>
      <c r="X155" s="17"/>
      <c r="Y155" s="17"/>
      <c r="AC155" s="18"/>
      <c r="AD155" s="18"/>
      <c r="AE155" s="18"/>
      <c r="AF155" s="18"/>
      <c r="AG155" s="16"/>
      <c r="AH155" s="16"/>
      <c r="AI155" s="16"/>
      <c r="AJ155" s="16"/>
      <c r="AK155" s="16"/>
      <c r="AL155" s="16"/>
      <c r="AM155" s="16"/>
      <c r="AO155" s="16"/>
    </row>
    <row r="156" spans="1:41" hidden="1">
      <c r="A156" s="38"/>
      <c r="B156" s="38"/>
      <c r="C156" s="38"/>
      <c r="D156" s="38"/>
      <c r="E156" s="38"/>
      <c r="F156" s="38"/>
      <c r="G156" s="38"/>
      <c r="X156" s="17"/>
      <c r="Y156" s="17"/>
      <c r="AC156" s="18"/>
      <c r="AD156" s="18"/>
      <c r="AE156" s="18"/>
      <c r="AF156" s="18"/>
      <c r="AG156" s="16"/>
      <c r="AH156" s="16"/>
      <c r="AI156" s="16"/>
      <c r="AJ156" s="16"/>
      <c r="AK156" s="16"/>
      <c r="AL156" s="16"/>
      <c r="AM156" s="16"/>
      <c r="AO156" s="16"/>
    </row>
    <row r="157" spans="1:41" hidden="1">
      <c r="A157" s="38"/>
      <c r="B157" s="38"/>
      <c r="C157" s="38"/>
      <c r="D157" s="38"/>
      <c r="E157" s="38"/>
      <c r="F157" s="38"/>
      <c r="G157" s="38"/>
      <c r="X157" s="17"/>
      <c r="Y157" s="17"/>
      <c r="AC157" s="18"/>
      <c r="AD157" s="18"/>
      <c r="AE157" s="18"/>
      <c r="AF157" s="18"/>
      <c r="AG157" s="16"/>
      <c r="AH157" s="16"/>
      <c r="AI157" s="16"/>
      <c r="AJ157" s="16"/>
      <c r="AK157" s="16"/>
      <c r="AL157" s="16"/>
      <c r="AM157" s="16"/>
      <c r="AO157" s="16"/>
    </row>
    <row r="158" spans="1:41" hidden="1">
      <c r="A158" s="38"/>
      <c r="B158" s="38"/>
      <c r="C158" s="38"/>
      <c r="D158" s="38"/>
      <c r="E158" s="38"/>
      <c r="F158" s="38"/>
      <c r="G158" s="38"/>
      <c r="X158" s="17"/>
      <c r="Y158" s="17"/>
      <c r="AC158" s="18"/>
      <c r="AD158" s="18"/>
      <c r="AE158" s="18"/>
      <c r="AF158" s="18"/>
      <c r="AG158" s="16"/>
      <c r="AH158" s="16"/>
      <c r="AI158" s="16"/>
      <c r="AJ158" s="16"/>
      <c r="AK158" s="16"/>
      <c r="AL158" s="16"/>
      <c r="AM158" s="16"/>
      <c r="AO158" s="16"/>
    </row>
    <row r="159" spans="1:41" hidden="1">
      <c r="A159" s="38"/>
      <c r="B159" s="38"/>
      <c r="C159" s="38"/>
      <c r="D159" s="38"/>
      <c r="E159" s="38"/>
      <c r="F159" s="38"/>
      <c r="G159" s="38"/>
      <c r="X159" s="17"/>
      <c r="Y159" s="17"/>
      <c r="AC159" s="18"/>
      <c r="AD159" s="18"/>
      <c r="AE159" s="18"/>
      <c r="AF159" s="18"/>
      <c r="AG159" s="16"/>
      <c r="AH159" s="16"/>
      <c r="AI159" s="16"/>
      <c r="AJ159" s="16"/>
      <c r="AK159" s="16"/>
      <c r="AL159" s="16"/>
      <c r="AM159" s="16"/>
      <c r="AO159" s="16"/>
    </row>
    <row r="160" spans="1:41" hidden="1">
      <c r="A160" s="38"/>
      <c r="B160" s="38"/>
      <c r="C160" s="38"/>
      <c r="D160" s="38"/>
      <c r="E160" s="38"/>
      <c r="F160" s="38"/>
      <c r="G160" s="38"/>
      <c r="X160" s="17"/>
      <c r="Y160" s="17"/>
      <c r="AC160" s="18"/>
      <c r="AD160" s="18"/>
      <c r="AE160" s="18"/>
      <c r="AF160" s="18"/>
      <c r="AG160" s="16"/>
      <c r="AH160" s="16"/>
      <c r="AI160" s="16"/>
      <c r="AJ160" s="16"/>
      <c r="AK160" s="16"/>
      <c r="AL160" s="16"/>
      <c r="AM160" s="16"/>
      <c r="AO160" s="16"/>
    </row>
    <row r="161" spans="1:41" hidden="1">
      <c r="A161" s="38"/>
      <c r="B161" s="38"/>
      <c r="C161" s="38"/>
      <c r="D161" s="38"/>
      <c r="E161" s="38"/>
      <c r="F161" s="38"/>
      <c r="G161" s="38"/>
      <c r="X161" s="17"/>
      <c r="Y161" s="17"/>
      <c r="AC161" s="18"/>
      <c r="AD161" s="18"/>
      <c r="AE161" s="18"/>
      <c r="AF161" s="18"/>
      <c r="AG161" s="16"/>
      <c r="AH161" s="16"/>
      <c r="AI161" s="16"/>
      <c r="AJ161" s="16"/>
      <c r="AK161" s="16"/>
      <c r="AL161" s="16"/>
      <c r="AM161" s="16"/>
      <c r="AO161" s="16"/>
    </row>
    <row r="162" spans="1:41" hidden="1">
      <c r="A162" s="38"/>
      <c r="B162" s="38"/>
      <c r="C162" s="38"/>
      <c r="D162" s="38"/>
      <c r="E162" s="38"/>
      <c r="F162" s="38"/>
      <c r="G162" s="38"/>
      <c r="X162" s="17"/>
      <c r="Y162" s="17"/>
      <c r="AC162" s="18"/>
      <c r="AD162" s="18"/>
      <c r="AE162" s="18"/>
      <c r="AF162" s="18"/>
      <c r="AG162" s="16"/>
      <c r="AH162" s="16"/>
      <c r="AI162" s="16"/>
      <c r="AJ162" s="16"/>
      <c r="AK162" s="16"/>
      <c r="AL162" s="16"/>
      <c r="AM162" s="16"/>
      <c r="AO162" s="16"/>
    </row>
    <row r="163" spans="1:41" hidden="1">
      <c r="A163" s="38"/>
      <c r="B163" s="38"/>
      <c r="C163" s="38"/>
      <c r="D163" s="38"/>
      <c r="E163" s="38"/>
      <c r="F163" s="38"/>
      <c r="G163" s="38"/>
      <c r="X163" s="17"/>
      <c r="Y163" s="17"/>
      <c r="AC163" s="18"/>
      <c r="AD163" s="18"/>
      <c r="AE163" s="18"/>
      <c r="AF163" s="18"/>
      <c r="AG163" s="16"/>
      <c r="AH163" s="16"/>
      <c r="AI163" s="16"/>
      <c r="AJ163" s="16"/>
      <c r="AK163" s="16"/>
      <c r="AL163" s="16"/>
      <c r="AM163" s="16"/>
      <c r="AO163" s="16"/>
    </row>
    <row r="164" spans="1:41" hidden="1">
      <c r="A164" s="38"/>
      <c r="B164" s="38"/>
      <c r="C164" s="38"/>
      <c r="D164" s="38"/>
      <c r="E164" s="38"/>
      <c r="F164" s="38"/>
      <c r="G164" s="38"/>
      <c r="X164" s="17"/>
      <c r="Y164" s="17"/>
      <c r="AC164" s="18"/>
      <c r="AD164" s="18"/>
      <c r="AE164" s="18"/>
      <c r="AF164" s="18"/>
      <c r="AG164" s="16"/>
      <c r="AH164" s="16"/>
      <c r="AI164" s="16"/>
      <c r="AJ164" s="16"/>
      <c r="AK164" s="16"/>
      <c r="AL164" s="16"/>
      <c r="AM164" s="16"/>
      <c r="AO164" s="16"/>
    </row>
    <row r="165" spans="1:41" hidden="1">
      <c r="A165" s="38"/>
      <c r="B165" s="38"/>
      <c r="C165" s="38"/>
      <c r="D165" s="38"/>
      <c r="E165" s="38"/>
      <c r="F165" s="38"/>
      <c r="G165" s="38"/>
      <c r="X165" s="17"/>
      <c r="Y165" s="17"/>
      <c r="AC165" s="18"/>
      <c r="AD165" s="18"/>
      <c r="AE165" s="18"/>
      <c r="AF165" s="18"/>
      <c r="AG165" s="16"/>
      <c r="AH165" s="16"/>
      <c r="AI165" s="16"/>
      <c r="AJ165" s="16"/>
      <c r="AK165" s="16"/>
      <c r="AL165" s="16"/>
      <c r="AM165" s="16"/>
      <c r="AO165" s="16"/>
    </row>
    <row r="166" spans="1:41" hidden="1">
      <c r="A166" s="38"/>
      <c r="B166" s="38"/>
      <c r="C166" s="38"/>
      <c r="D166" s="38"/>
      <c r="E166" s="38"/>
      <c r="F166" s="38"/>
      <c r="G166" s="38"/>
      <c r="X166" s="17"/>
      <c r="Y166" s="17"/>
      <c r="AC166" s="18"/>
      <c r="AD166" s="18"/>
      <c r="AE166" s="18"/>
      <c r="AF166" s="18"/>
      <c r="AG166" s="16"/>
      <c r="AH166" s="16"/>
      <c r="AI166" s="16"/>
      <c r="AJ166" s="16"/>
      <c r="AK166" s="16"/>
      <c r="AL166" s="16"/>
      <c r="AM166" s="16"/>
      <c r="AO166" s="16"/>
    </row>
    <row r="167" spans="1:41" hidden="1">
      <c r="A167" s="38"/>
      <c r="B167" s="38"/>
      <c r="C167" s="38"/>
      <c r="D167" s="38"/>
      <c r="E167" s="38"/>
      <c r="F167" s="38"/>
      <c r="G167" s="38"/>
      <c r="AG167" s="16"/>
      <c r="AH167" s="16"/>
      <c r="AI167" s="16"/>
      <c r="AJ167" s="16"/>
      <c r="AK167" s="16"/>
      <c r="AL167" s="16"/>
      <c r="AM167" s="16"/>
      <c r="AO167" s="16"/>
    </row>
    <row r="168" spans="1:41" hidden="1">
      <c r="A168" s="38"/>
      <c r="B168" s="38"/>
      <c r="C168" s="38"/>
      <c r="D168" s="38"/>
      <c r="E168" s="38"/>
      <c r="F168" s="38"/>
      <c r="G168" s="38"/>
      <c r="AG168" s="16"/>
      <c r="AH168" s="16"/>
      <c r="AI168" s="16"/>
      <c r="AJ168" s="16"/>
      <c r="AK168" s="16"/>
      <c r="AL168" s="16"/>
      <c r="AM168" s="16"/>
      <c r="AO168" s="16"/>
    </row>
    <row r="169" spans="1:41" hidden="1">
      <c r="A169" s="38"/>
      <c r="B169" s="38"/>
      <c r="C169" s="38"/>
      <c r="D169" s="38"/>
      <c r="E169" s="38"/>
      <c r="F169" s="38"/>
      <c r="G169" s="38"/>
      <c r="AG169" s="16"/>
      <c r="AH169" s="16"/>
      <c r="AI169" s="16"/>
      <c r="AJ169" s="16"/>
      <c r="AK169" s="16"/>
      <c r="AL169" s="16"/>
      <c r="AM169" s="16"/>
      <c r="AO169" s="16"/>
    </row>
    <row r="170" spans="1:41" hidden="1">
      <c r="A170" s="38"/>
      <c r="B170" s="38"/>
      <c r="C170" s="38"/>
      <c r="D170" s="38"/>
      <c r="E170" s="38"/>
      <c r="F170" s="38"/>
      <c r="G170" s="38"/>
      <c r="AG170" s="16"/>
      <c r="AH170" s="16"/>
      <c r="AI170" s="16"/>
      <c r="AJ170" s="16"/>
      <c r="AK170" s="16"/>
      <c r="AL170" s="16"/>
      <c r="AM170" s="16"/>
      <c r="AO170" s="16"/>
    </row>
    <row r="171" spans="1:41" hidden="1">
      <c r="A171" s="38"/>
      <c r="B171" s="38"/>
      <c r="C171" s="38"/>
      <c r="D171" s="38"/>
      <c r="E171" s="38"/>
      <c r="F171" s="38"/>
      <c r="G171" s="38"/>
      <c r="AG171" s="16"/>
      <c r="AH171" s="16"/>
      <c r="AI171" s="16"/>
      <c r="AJ171" s="16"/>
      <c r="AK171" s="16"/>
      <c r="AL171" s="16"/>
      <c r="AM171" s="16"/>
      <c r="AO171" s="16"/>
    </row>
    <row r="172" spans="1:41" hidden="1">
      <c r="A172" s="38"/>
      <c r="B172" s="38"/>
      <c r="C172" s="38"/>
      <c r="D172" s="38"/>
      <c r="E172" s="38"/>
      <c r="F172" s="38"/>
      <c r="G172" s="38"/>
      <c r="AG172" s="16"/>
      <c r="AH172" s="16"/>
      <c r="AI172" s="16"/>
      <c r="AJ172" s="16"/>
      <c r="AK172" s="16"/>
      <c r="AL172" s="16"/>
      <c r="AM172" s="16"/>
      <c r="AO172" s="16"/>
    </row>
    <row r="173" spans="1:41" hidden="1">
      <c r="A173" s="38"/>
      <c r="B173" s="38"/>
      <c r="C173" s="38"/>
      <c r="D173" s="38"/>
      <c r="E173" s="38"/>
      <c r="F173" s="38"/>
      <c r="G173" s="38"/>
      <c r="AG173" s="16"/>
      <c r="AH173" s="16"/>
      <c r="AI173" s="16"/>
      <c r="AJ173" s="16"/>
      <c r="AK173" s="16"/>
      <c r="AL173" s="16"/>
      <c r="AM173" s="16"/>
      <c r="AO173" s="16"/>
    </row>
    <row r="174" spans="1:41" hidden="1">
      <c r="A174" s="38"/>
      <c r="B174" s="38"/>
      <c r="C174" s="38"/>
      <c r="D174" s="38"/>
      <c r="E174" s="38"/>
      <c r="F174" s="38"/>
      <c r="G174" s="38"/>
      <c r="AG174" s="16"/>
      <c r="AH174" s="16"/>
      <c r="AI174" s="16"/>
      <c r="AJ174" s="16"/>
      <c r="AK174" s="16"/>
      <c r="AL174" s="16"/>
      <c r="AM174" s="16"/>
      <c r="AO174" s="16"/>
    </row>
    <row r="175" spans="1:41" hidden="1">
      <c r="A175" s="38"/>
      <c r="B175" s="38"/>
      <c r="C175" s="38"/>
      <c r="D175" s="38"/>
      <c r="E175" s="38"/>
      <c r="F175" s="38"/>
      <c r="G175" s="38"/>
      <c r="AG175" s="16"/>
      <c r="AH175" s="16"/>
      <c r="AI175" s="16"/>
      <c r="AJ175" s="16"/>
      <c r="AK175" s="16"/>
      <c r="AL175" s="16"/>
      <c r="AM175" s="16"/>
      <c r="AO175" s="16"/>
    </row>
    <row r="176" spans="1:41" hidden="1">
      <c r="A176" s="38"/>
      <c r="B176" s="38"/>
      <c r="C176" s="38"/>
      <c r="D176" s="38"/>
      <c r="E176" s="38"/>
      <c r="F176" s="38"/>
      <c r="G176" s="38"/>
      <c r="AG176" s="16"/>
      <c r="AH176" s="16"/>
      <c r="AI176" s="16"/>
      <c r="AJ176" s="16"/>
      <c r="AK176" s="16"/>
      <c r="AL176" s="16"/>
      <c r="AM176" s="16"/>
      <c r="AO176" s="16"/>
    </row>
    <row r="177" spans="1:41" hidden="1">
      <c r="A177" s="38"/>
      <c r="B177" s="38"/>
      <c r="C177" s="38"/>
      <c r="D177" s="38"/>
      <c r="E177" s="38"/>
      <c r="F177" s="38"/>
      <c r="G177" s="38"/>
      <c r="AG177" s="16"/>
      <c r="AH177" s="16"/>
      <c r="AI177" s="16"/>
      <c r="AJ177" s="16"/>
      <c r="AK177" s="16"/>
      <c r="AL177" s="16"/>
      <c r="AM177" s="16"/>
      <c r="AO177" s="16"/>
    </row>
    <row r="178" spans="1:41" hidden="1">
      <c r="A178" s="38"/>
      <c r="B178" s="38"/>
      <c r="C178" s="38"/>
      <c r="D178" s="38"/>
      <c r="E178" s="38"/>
      <c r="F178" s="38"/>
      <c r="G178" s="38"/>
      <c r="AG178" s="16"/>
      <c r="AH178" s="16"/>
      <c r="AI178" s="16"/>
      <c r="AJ178" s="16"/>
      <c r="AK178" s="16"/>
      <c r="AL178" s="16"/>
      <c r="AM178" s="16"/>
      <c r="AO178" s="16"/>
    </row>
    <row r="179" spans="1:41" hidden="1">
      <c r="A179" s="38"/>
      <c r="B179" s="38"/>
      <c r="C179" s="38"/>
      <c r="D179" s="38"/>
      <c r="E179" s="38"/>
      <c r="F179" s="38"/>
      <c r="G179" s="38"/>
      <c r="AG179" s="16"/>
      <c r="AH179" s="16"/>
      <c r="AI179" s="16"/>
      <c r="AJ179" s="16"/>
      <c r="AK179" s="16"/>
      <c r="AL179" s="16"/>
      <c r="AM179" s="16"/>
      <c r="AO179" s="16"/>
    </row>
    <row r="180" spans="1:41" hidden="1">
      <c r="A180" s="38"/>
      <c r="B180" s="38"/>
      <c r="C180" s="38"/>
      <c r="D180" s="38"/>
      <c r="E180" s="38"/>
      <c r="F180" s="38"/>
      <c r="G180" s="38"/>
      <c r="AG180" s="16"/>
      <c r="AH180" s="16"/>
      <c r="AI180" s="16"/>
      <c r="AJ180" s="16"/>
      <c r="AK180" s="16"/>
      <c r="AL180" s="16"/>
      <c r="AM180" s="16"/>
      <c r="AO180" s="16"/>
    </row>
    <row r="181" spans="1:41" hidden="1">
      <c r="A181" s="38"/>
      <c r="B181" s="38"/>
      <c r="C181" s="38"/>
      <c r="D181" s="38"/>
      <c r="E181" s="38"/>
      <c r="F181" s="38"/>
      <c r="G181" s="38"/>
      <c r="AG181" s="16"/>
      <c r="AH181" s="16"/>
      <c r="AI181" s="16"/>
      <c r="AJ181" s="16"/>
      <c r="AK181" s="16"/>
      <c r="AL181" s="16"/>
      <c r="AM181" s="16"/>
      <c r="AO181" s="16"/>
    </row>
    <row r="182" spans="1:41" hidden="1">
      <c r="A182" s="38"/>
      <c r="B182" s="38"/>
      <c r="C182" s="38"/>
      <c r="D182" s="38"/>
      <c r="E182" s="38"/>
      <c r="F182" s="38"/>
      <c r="G182" s="38"/>
      <c r="AG182" s="16"/>
      <c r="AH182" s="16"/>
      <c r="AI182" s="16"/>
      <c r="AJ182" s="16"/>
      <c r="AK182" s="16"/>
      <c r="AL182" s="16"/>
      <c r="AM182" s="16"/>
      <c r="AO182" s="16"/>
    </row>
    <row r="183" spans="1:41" hidden="1">
      <c r="A183" s="38"/>
      <c r="B183" s="38"/>
      <c r="C183" s="38"/>
      <c r="D183" s="38"/>
      <c r="E183" s="38"/>
      <c r="F183" s="38"/>
      <c r="G183" s="38"/>
      <c r="R183" s="22"/>
      <c r="AG183" s="16"/>
      <c r="AH183" s="16"/>
      <c r="AI183" s="16"/>
      <c r="AJ183" s="16"/>
      <c r="AK183" s="16"/>
      <c r="AL183" s="16"/>
      <c r="AM183" s="16"/>
      <c r="AO183" s="16"/>
    </row>
    <row r="184" spans="1:41" hidden="1">
      <c r="A184" s="38"/>
      <c r="B184" s="38"/>
      <c r="C184" s="38"/>
      <c r="D184" s="38"/>
      <c r="E184" s="38"/>
      <c r="F184" s="38"/>
      <c r="G184" s="38"/>
      <c r="R184" s="22"/>
      <c r="AG184" s="16"/>
      <c r="AH184" s="16"/>
      <c r="AI184" s="16"/>
      <c r="AJ184" s="16"/>
      <c r="AK184" s="16"/>
      <c r="AL184" s="16"/>
      <c r="AM184" s="16"/>
      <c r="AO184" s="16"/>
    </row>
    <row r="185" spans="1:41" hidden="1">
      <c r="A185" s="38"/>
      <c r="B185" s="38"/>
      <c r="C185" s="38"/>
      <c r="D185" s="38"/>
      <c r="E185" s="38"/>
      <c r="F185" s="38"/>
      <c r="G185" s="38"/>
      <c r="R185" s="22"/>
      <c r="AG185" s="16"/>
      <c r="AH185" s="16"/>
      <c r="AI185" s="16"/>
      <c r="AJ185" s="16"/>
      <c r="AK185" s="16"/>
      <c r="AL185" s="16"/>
      <c r="AM185" s="16"/>
      <c r="AO185" s="16"/>
    </row>
    <row r="186" spans="1:41" hidden="1">
      <c r="A186" s="38"/>
      <c r="B186" s="38"/>
      <c r="C186" s="38"/>
      <c r="D186" s="38"/>
      <c r="E186" s="38"/>
      <c r="F186" s="38"/>
      <c r="G186" s="38"/>
      <c r="R186" s="22"/>
      <c r="AG186" s="16"/>
      <c r="AH186" s="16"/>
      <c r="AI186" s="16"/>
      <c r="AJ186" s="16"/>
      <c r="AK186" s="16"/>
      <c r="AL186" s="16"/>
      <c r="AM186" s="16"/>
      <c r="AO186" s="16"/>
    </row>
    <row r="187" spans="1:41" hidden="1">
      <c r="A187" s="38"/>
      <c r="B187" s="38"/>
      <c r="C187" s="38"/>
      <c r="D187" s="38"/>
      <c r="E187" s="38"/>
      <c r="F187" s="38"/>
      <c r="G187" s="38"/>
      <c r="R187" s="22"/>
      <c r="AG187" s="16"/>
      <c r="AH187" s="16"/>
      <c r="AI187" s="16"/>
      <c r="AJ187" s="16"/>
      <c r="AK187" s="16"/>
      <c r="AL187" s="16"/>
      <c r="AM187" s="16"/>
      <c r="AO187" s="16"/>
    </row>
    <row r="188" spans="1:41" hidden="1">
      <c r="A188" s="38"/>
      <c r="B188" s="38"/>
      <c r="C188" s="38"/>
      <c r="D188" s="38"/>
      <c r="E188" s="38"/>
      <c r="F188" s="38"/>
      <c r="G188" s="38"/>
      <c r="R188" s="22"/>
      <c r="AE188" s="17"/>
      <c r="AF188" s="17"/>
      <c r="AG188" s="18"/>
      <c r="AH188" s="19"/>
      <c r="AJ188" s="18"/>
      <c r="AO188" s="16"/>
    </row>
    <row r="189" spans="1:41" hidden="1">
      <c r="A189" s="38"/>
      <c r="B189" s="38"/>
      <c r="C189" s="38"/>
      <c r="D189" s="38"/>
      <c r="E189" s="38"/>
      <c r="F189" s="38"/>
      <c r="G189" s="38"/>
      <c r="R189" s="22"/>
      <c r="AE189" s="17"/>
      <c r="AF189" s="17"/>
      <c r="AG189" s="18"/>
      <c r="AH189" s="19"/>
      <c r="AJ189" s="18"/>
      <c r="AO189" s="16"/>
    </row>
    <row r="190" spans="1:41" hidden="1">
      <c r="A190" s="38"/>
      <c r="B190" s="38"/>
      <c r="C190" s="38"/>
      <c r="D190" s="38"/>
      <c r="E190" s="38"/>
      <c r="F190" s="38"/>
      <c r="G190" s="38"/>
      <c r="R190" s="22"/>
      <c r="AE190" s="17"/>
      <c r="AF190" s="17"/>
      <c r="AG190" s="18"/>
      <c r="AH190" s="19"/>
      <c r="AJ190" s="18"/>
      <c r="AO190" s="16"/>
    </row>
    <row r="191" spans="1:41" hidden="1">
      <c r="A191" s="38"/>
      <c r="B191" s="38"/>
      <c r="C191" s="38"/>
      <c r="D191" s="38"/>
      <c r="E191" s="38"/>
      <c r="F191" s="38"/>
      <c r="G191" s="38"/>
      <c r="AE191" s="17"/>
      <c r="AF191" s="17"/>
      <c r="AG191" s="18"/>
      <c r="AH191" s="19"/>
      <c r="AJ191" s="18"/>
      <c r="AO191" s="16"/>
    </row>
    <row r="192" spans="1:41" hidden="1">
      <c r="A192" s="38"/>
      <c r="B192" s="38"/>
      <c r="C192" s="38"/>
      <c r="D192" s="38"/>
      <c r="E192" s="38"/>
      <c r="F192" s="38"/>
      <c r="G192" s="38"/>
      <c r="R192" s="22"/>
      <c r="AE192" s="17"/>
      <c r="AF192" s="17"/>
      <c r="AG192" s="18"/>
      <c r="AH192" s="19"/>
      <c r="AJ192" s="18"/>
      <c r="AO192" s="16"/>
    </row>
    <row r="193" spans="1:41" hidden="1">
      <c r="A193" s="38"/>
      <c r="B193" s="38"/>
      <c r="C193" s="38"/>
      <c r="D193" s="38"/>
      <c r="E193" s="38"/>
      <c r="F193" s="38"/>
      <c r="G193" s="38"/>
      <c r="R193" s="22"/>
      <c r="AE193" s="17"/>
      <c r="AF193" s="17"/>
      <c r="AG193" s="18"/>
      <c r="AH193" s="19"/>
      <c r="AJ193" s="18"/>
      <c r="AO193" s="16"/>
    </row>
    <row r="194" spans="1:41" hidden="1">
      <c r="A194" s="38"/>
      <c r="B194" s="38"/>
      <c r="C194" s="38"/>
      <c r="D194" s="38"/>
      <c r="E194" s="38"/>
      <c r="F194" s="38"/>
      <c r="G194" s="38"/>
      <c r="R194" s="22"/>
      <c r="AE194" s="17"/>
      <c r="AF194" s="17"/>
      <c r="AG194" s="18"/>
      <c r="AH194" s="19"/>
      <c r="AJ194" s="18"/>
      <c r="AO194" s="16"/>
    </row>
    <row r="195" spans="1:41" hidden="1">
      <c r="A195" s="38"/>
      <c r="B195" s="38"/>
      <c r="C195" s="38"/>
      <c r="D195" s="38"/>
      <c r="E195" s="38"/>
      <c r="F195" s="38"/>
      <c r="G195" s="38"/>
    </row>
    <row r="196" spans="1:41" hidden="1">
      <c r="A196" s="38"/>
      <c r="B196" s="38"/>
      <c r="C196" s="38"/>
      <c r="D196" s="38"/>
      <c r="E196" s="38"/>
      <c r="F196" s="38"/>
      <c r="G196" s="38"/>
    </row>
    <row r="197" spans="1:41" hidden="1">
      <c r="A197" s="38"/>
      <c r="B197" s="38"/>
      <c r="C197" s="38"/>
      <c r="D197" s="38"/>
      <c r="E197" s="38"/>
      <c r="F197" s="38"/>
      <c r="G197" s="38"/>
    </row>
    <row r="198" spans="1:41" hidden="1">
      <c r="A198" s="38"/>
      <c r="B198" s="38"/>
      <c r="C198" s="38"/>
      <c r="D198" s="38"/>
      <c r="E198" s="38"/>
      <c r="F198" s="38"/>
      <c r="G198" s="38"/>
    </row>
    <row r="199" spans="1:41" hidden="1">
      <c r="A199" s="38"/>
      <c r="B199" s="38"/>
      <c r="C199" s="38"/>
      <c r="D199" s="38"/>
      <c r="E199" s="38"/>
      <c r="F199" s="38"/>
      <c r="G199" s="38"/>
    </row>
    <row r="200" spans="1:41" hidden="1">
      <c r="A200" s="38"/>
      <c r="B200" s="38"/>
      <c r="C200" s="38"/>
      <c r="D200" s="38"/>
      <c r="E200" s="38"/>
      <c r="F200" s="38"/>
      <c r="G200" s="38"/>
    </row>
    <row r="201" spans="1:41" hidden="1">
      <c r="A201" s="38"/>
      <c r="B201" s="38"/>
      <c r="C201" s="38"/>
      <c r="D201" s="38"/>
      <c r="E201" s="38"/>
      <c r="F201" s="38"/>
      <c r="G201" s="38"/>
    </row>
    <row r="202" spans="1:41" hidden="1">
      <c r="A202" s="38"/>
      <c r="B202" s="38"/>
      <c r="C202" s="38"/>
      <c r="D202" s="38"/>
      <c r="E202" s="38"/>
      <c r="F202" s="38"/>
      <c r="G202" s="38"/>
    </row>
    <row r="203" spans="1:41" hidden="1">
      <c r="A203" s="38"/>
      <c r="B203" s="38"/>
      <c r="C203" s="38"/>
      <c r="D203" s="38"/>
      <c r="E203" s="38"/>
      <c r="F203" s="38"/>
      <c r="G203" s="38"/>
    </row>
    <row r="204" spans="1:41" hidden="1">
      <c r="A204" s="38"/>
      <c r="B204" s="38"/>
      <c r="C204" s="38"/>
      <c r="D204" s="38"/>
      <c r="E204" s="38"/>
      <c r="F204" s="38"/>
      <c r="G204" s="38"/>
    </row>
    <row r="205" spans="1:41" hidden="1">
      <c r="A205" s="38"/>
      <c r="B205" s="38"/>
      <c r="C205" s="38"/>
      <c r="D205" s="38"/>
      <c r="E205" s="38"/>
      <c r="F205" s="38"/>
      <c r="G205" s="38"/>
    </row>
    <row r="206" spans="1:41" hidden="1">
      <c r="A206" s="38"/>
      <c r="B206" s="38"/>
      <c r="C206" s="38"/>
      <c r="D206" s="38"/>
      <c r="E206" s="38"/>
      <c r="F206" s="38"/>
      <c r="G206" s="38"/>
    </row>
    <row r="207" spans="1:41" hidden="1">
      <c r="A207" s="38"/>
      <c r="B207" s="38"/>
      <c r="C207" s="38"/>
      <c r="D207" s="38"/>
      <c r="E207" s="38"/>
      <c r="F207" s="38"/>
      <c r="G207" s="38"/>
    </row>
    <row r="208" spans="1:41" hidden="1">
      <c r="A208" s="38"/>
      <c r="B208" s="38"/>
      <c r="C208" s="38"/>
      <c r="D208" s="38"/>
      <c r="E208" s="38"/>
      <c r="F208" s="38"/>
      <c r="G208" s="38"/>
    </row>
    <row r="209" spans="1:7" hidden="1">
      <c r="A209" s="38"/>
      <c r="B209" s="38"/>
      <c r="C209" s="38"/>
      <c r="D209" s="38"/>
      <c r="E209" s="38"/>
      <c r="F209" s="38"/>
      <c r="G209" s="38"/>
    </row>
    <row r="210" spans="1:7" hidden="1">
      <c r="A210" s="38"/>
      <c r="B210" s="38"/>
      <c r="C210" s="38"/>
      <c r="D210" s="38"/>
      <c r="E210" s="38"/>
      <c r="F210" s="38"/>
      <c r="G210" s="38"/>
    </row>
    <row r="211" spans="1:7" hidden="1">
      <c r="A211" s="38"/>
      <c r="B211" s="38"/>
      <c r="C211" s="38"/>
      <c r="D211" s="38"/>
      <c r="E211" s="38"/>
      <c r="F211" s="38"/>
      <c r="G211" s="38"/>
    </row>
    <row r="212" spans="1:7" hidden="1">
      <c r="A212" s="38"/>
      <c r="B212" s="38"/>
      <c r="C212" s="38"/>
      <c r="D212" s="38"/>
      <c r="E212" s="38"/>
      <c r="F212" s="38"/>
      <c r="G212" s="38"/>
    </row>
    <row r="213" spans="1:7" hidden="1">
      <c r="A213" s="38"/>
      <c r="B213" s="38"/>
      <c r="C213" s="38"/>
      <c r="D213" s="38"/>
      <c r="E213" s="38"/>
      <c r="F213" s="38"/>
      <c r="G213" s="38"/>
    </row>
    <row r="214" spans="1:7" hidden="1">
      <c r="A214" s="38"/>
      <c r="B214" s="38"/>
      <c r="C214" s="38"/>
      <c r="D214" s="38"/>
      <c r="E214" s="38"/>
      <c r="F214" s="38"/>
      <c r="G214" s="38"/>
    </row>
  </sheetData>
  <sheetProtection algorithmName="SHA-512" hashValue="fpDgd9cLPdvAY/OywI0iLMogzrXftAkTJKt2RDYYKtkZSCDZF6yHLkk5GaZOBJSl46BYZuEojYgoMSEJveo26g==" saltValue="1eEHQGwqoWx8ZF5Qhj/+4g==" spinCount="100000" sheet="1" selectLockedCells="1"/>
  <mergeCells count="69">
    <mergeCell ref="B16:C16"/>
    <mergeCell ref="B17:C17"/>
    <mergeCell ref="B18:C18"/>
    <mergeCell ref="B11:C11"/>
    <mergeCell ref="B12:C12"/>
    <mergeCell ref="B13:C13"/>
    <mergeCell ref="B14:C14"/>
    <mergeCell ref="B15:C15"/>
    <mergeCell ref="B6:C6"/>
    <mergeCell ref="B7:C7"/>
    <mergeCell ref="B8:C8"/>
    <mergeCell ref="B9:C9"/>
    <mergeCell ref="B10:C10"/>
    <mergeCell ref="B36:D36"/>
    <mergeCell ref="E40:F40"/>
    <mergeCell ref="B21:C21"/>
    <mergeCell ref="B22:C22"/>
    <mergeCell ref="B26:C26"/>
    <mergeCell ref="E37:F37"/>
    <mergeCell ref="B37:D37"/>
    <mergeCell ref="B23:C23"/>
    <mergeCell ref="B24:C24"/>
    <mergeCell ref="B25:C25"/>
    <mergeCell ref="A49:I49"/>
    <mergeCell ref="A48:I48"/>
    <mergeCell ref="B38:D38"/>
    <mergeCell ref="B39:D39"/>
    <mergeCell ref="B40:D40"/>
    <mergeCell ref="G40:H40"/>
    <mergeCell ref="E38:F38"/>
    <mergeCell ref="A46:I46"/>
    <mergeCell ref="A47:I47"/>
    <mergeCell ref="A43:B43"/>
    <mergeCell ref="A44:B44"/>
    <mergeCell ref="E39:F39"/>
    <mergeCell ref="G41:H41"/>
    <mergeCell ref="G39:H39"/>
    <mergeCell ref="G38:H38"/>
    <mergeCell ref="H1:I2"/>
    <mergeCell ref="G3:I3"/>
    <mergeCell ref="A2:E2"/>
    <mergeCell ref="F2:G2"/>
    <mergeCell ref="B5:C5"/>
    <mergeCell ref="B3:E3"/>
    <mergeCell ref="A4:I4"/>
    <mergeCell ref="B20:C20"/>
    <mergeCell ref="B19:C19"/>
    <mergeCell ref="E33:F33"/>
    <mergeCell ref="E34:F34"/>
    <mergeCell ref="G34:H34"/>
    <mergeCell ref="E30:F30"/>
    <mergeCell ref="G31:H31"/>
    <mergeCell ref="E32:F32"/>
    <mergeCell ref="G35:H35"/>
    <mergeCell ref="G30:H30"/>
    <mergeCell ref="E31:F31"/>
    <mergeCell ref="A29:I29"/>
    <mergeCell ref="G37:H37"/>
    <mergeCell ref="G36:H36"/>
    <mergeCell ref="G32:H32"/>
    <mergeCell ref="E35:F35"/>
    <mergeCell ref="B30:D30"/>
    <mergeCell ref="B31:D31"/>
    <mergeCell ref="B32:D32"/>
    <mergeCell ref="B33:D33"/>
    <mergeCell ref="B34:D34"/>
    <mergeCell ref="B35:D35"/>
    <mergeCell ref="G33:H33"/>
    <mergeCell ref="E36:F36"/>
  </mergeCells>
  <phoneticPr fontId="9" type="noConversion"/>
  <conditionalFormatting sqref="A31:A40">
    <cfRule type="expression" dxfId="2" priority="40" stopIfTrue="1">
      <formula>AND(A31="",J31="Incomplete")</formula>
    </cfRule>
  </conditionalFormatting>
  <conditionalFormatting sqref="B31:B40">
    <cfRule type="expression" dxfId="1" priority="58" stopIfTrue="1">
      <formula>AND(ISBLANK(B31),E31="251 and up",A31&lt;&gt;"")</formula>
    </cfRule>
  </conditionalFormatting>
  <conditionalFormatting sqref="E31:E40">
    <cfRule type="expression" dxfId="0" priority="51" stopIfTrue="1">
      <formula>AND(E31="",J31="Incomplete")</formula>
    </cfRule>
  </conditionalFormatting>
  <dataValidations xWindow="416" yWindow="680" count="2">
    <dataValidation type="whole" operator="greaterThanOrEqual" allowBlank="1" showInputMessage="1" showErrorMessage="1" errorTitle="Negative Number" error="Please enter a number greater than zero." promptTitle="Value" prompt="Please enter quantity of VSDs" sqref="A31" xr:uid="{00000000-0002-0000-0100-000003000000}">
      <formula1>0</formula1>
    </dataValidation>
    <dataValidation type="decimal" allowBlank="1" showInputMessage="1" showErrorMessage="1" sqref="B31:D40" xr:uid="{56E79D2D-9926-440E-BCF2-A1A033C0F73E}">
      <formula1>0</formula1>
      <formula2>10000</formula2>
    </dataValidation>
  </dataValidations>
  <printOptions horizontalCentered="1"/>
  <pageMargins left="0.25" right="0.25" top="0.4" bottom="0.4" header="0.5" footer="0.34"/>
  <pageSetup scale="79" fitToHeight="0" orientation="portrait" useFirstPageNumber="1" r:id="rId1"/>
  <headerFooter scaleWithDoc="0">
    <oddFooter>&amp;L&amp;8EasySave Plus Prescriptive Application&amp;R&amp;8Application Version: 2/14/2020</oddFooter>
  </headerFooter>
  <ignoredErrors>
    <ignoredError sqref="F31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A78C3-9D17-45FA-95EA-9656D2B09596}">
  <dimension ref="A1:B2"/>
  <sheetViews>
    <sheetView workbookViewId="0">
      <selection activeCell="B3" sqref="B3"/>
    </sheetView>
  </sheetViews>
  <sheetFormatPr defaultRowHeight="13.15"/>
  <cols>
    <col min="1" max="1" width="12.140625" bestFit="1" customWidth="1"/>
    <col min="2" max="2" width="72.7109375" customWidth="1"/>
  </cols>
  <sheetData>
    <row r="1" spans="1:2">
      <c r="A1" s="66" t="s">
        <v>40</v>
      </c>
      <c r="B1" s="66" t="s">
        <v>41</v>
      </c>
    </row>
    <row r="2" spans="1:2">
      <c r="A2" s="67">
        <v>46086</v>
      </c>
      <c r="B2" s="68" t="s">
        <v>42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B437FE3A37BC4BBF404129643E5483" ma:contentTypeVersion="" ma:contentTypeDescription="Create a new document." ma:contentTypeScope="" ma:versionID="a07f0f518b9b60463cac6a835bc3f53a">
  <xsd:schema xmlns:xsd="http://www.w3.org/2001/XMLSchema" xmlns:xs="http://www.w3.org/2001/XMLSchema" xmlns:p="http://schemas.microsoft.com/office/2006/metadata/properties" xmlns:ns2="bc44185e-b1c7-4c61-8730-06d3a76c808c" xmlns:ns3="10b2fde8-f4e7-42c5-9e82-efb2024aeaa6" targetNamespace="http://schemas.microsoft.com/office/2006/metadata/properties" ma:root="true" ma:fieldsID="8f705d48335bffb08aad66dbbebff750" ns2:_="" ns3:_="">
    <xsd:import namespace="bc44185e-b1c7-4c61-8730-06d3a76c808c"/>
    <xsd:import namespace="10b2fde8-f4e7-42c5-9e82-efb2024aea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4185e-b1c7-4c61-8730-06d3a76c80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b2fde8-f4e7-42c5-9e82-efb2024aeaa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0b2fde8-f4e7-42c5-9e82-efb2024aeaa6">
      <UserInfo>
        <DisplayName>TEP Contracting Members</DisplayName>
        <AccountId>1884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66D6C5-6AED-47D7-B6F8-7C0EE390D9CA}"/>
</file>

<file path=customXml/itemProps2.xml><?xml version="1.0" encoding="utf-8"?>
<ds:datastoreItem xmlns:ds="http://schemas.openxmlformats.org/officeDocument/2006/customXml" ds:itemID="{6852CE78-FFBA-4295-9F23-7521204D8FF9}"/>
</file>

<file path=customXml/itemProps3.xml><?xml version="1.0" encoding="utf-8"?>
<ds:datastoreItem xmlns:ds="http://schemas.openxmlformats.org/officeDocument/2006/customXml" ds:itemID="{EBA6ACDD-C8A7-4836-B245-BF6655D759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Incentive Application - TEP Large Existing</dc:title>
  <dc:subject/>
  <dc:creator>ew</dc:creator>
  <cp:keywords/>
  <dc:description/>
  <cp:lastModifiedBy>Katherine Hsu</cp:lastModifiedBy>
  <cp:revision/>
  <dcterms:created xsi:type="dcterms:W3CDTF">2003-03-20T18:04:27Z</dcterms:created>
  <dcterms:modified xsi:type="dcterms:W3CDTF">2026-03-19T22:10:10Z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8141450-2387-4aca-b41f-19cd6be9dd3c_Enabled">
    <vt:lpwstr>true</vt:lpwstr>
  </property>
  <property fmtid="{D5CDD505-2E9C-101B-9397-08002B2CF9AE}" pid="3" name="MSIP_Label_48141450-2387-4aca-b41f-19cd6be9dd3c_SetDate">
    <vt:lpwstr>2022-11-16T04:41:46Z</vt:lpwstr>
  </property>
  <property fmtid="{D5CDD505-2E9C-101B-9397-08002B2CF9AE}" pid="4" name="MSIP_Label_48141450-2387-4aca-b41f-19cd6be9dd3c_Method">
    <vt:lpwstr>Standard</vt:lpwstr>
  </property>
  <property fmtid="{D5CDD505-2E9C-101B-9397-08002B2CF9AE}" pid="5" name="MSIP_Label_48141450-2387-4aca-b41f-19cd6be9dd3c_Name">
    <vt:lpwstr>Restricted_Unprotected</vt:lpwstr>
  </property>
  <property fmtid="{D5CDD505-2E9C-101B-9397-08002B2CF9AE}" pid="6" name="MSIP_Label_48141450-2387-4aca-b41f-19cd6be9dd3c_SiteId">
    <vt:lpwstr>adf10e2b-b6e9-41d6-be2f-c12bb566019c</vt:lpwstr>
  </property>
  <property fmtid="{D5CDD505-2E9C-101B-9397-08002B2CF9AE}" pid="7" name="MSIP_Label_48141450-2387-4aca-b41f-19cd6be9dd3c_ActionId">
    <vt:lpwstr>2ff0e8f3-81f4-47e4-9756-1ec0b3e34e3e</vt:lpwstr>
  </property>
  <property fmtid="{D5CDD505-2E9C-101B-9397-08002B2CF9AE}" pid="8" name="MSIP_Label_48141450-2387-4aca-b41f-19cd6be9dd3c_ContentBits">
    <vt:lpwstr>0</vt:lpwstr>
  </property>
  <property fmtid="{D5CDD505-2E9C-101B-9397-08002B2CF9AE}" pid="9" name="ContentTypeId">
    <vt:lpwstr>0x0101007EB437FE3A37BC4BBF404129643E5483</vt:lpwstr>
  </property>
  <property fmtid="{D5CDD505-2E9C-101B-9397-08002B2CF9AE}" pid="10" name="MediaServiceImageTags">
    <vt:lpwstr/>
  </property>
</Properties>
</file>